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 activeTab="3"/>
  </bookViews>
  <sheets>
    <sheet name="Капитал МС 2019 фин и объем" sheetId="1" r:id="rId1"/>
    <sheet name="Капитал 2019 фин и об с 01.04" sheetId="2" r:id="rId2"/>
    <sheet name="капитал с 01.07.2019" sheetId="3" r:id="rId3"/>
    <sheet name="Приложение 1" sheetId="4" r:id="rId4"/>
  </sheets>
  <externalReferences>
    <externalReference r:id="rId5"/>
    <externalReference r:id="rId6"/>
    <externalReference r:id="rId7"/>
    <externalReference r:id="rId8"/>
    <externalReference r:id="rId9"/>
  </externalReferences>
  <calcPr calcId="144525"/>
</workbook>
</file>

<file path=xl/calcChain.xml><?xml version="1.0" encoding="utf-8"?>
<calcChain xmlns="http://schemas.openxmlformats.org/spreadsheetml/2006/main">
  <c r="K48" i="4" l="1"/>
  <c r="J48" i="4"/>
  <c r="I48" i="4"/>
  <c r="H48" i="4"/>
  <c r="G48" i="4"/>
  <c r="K47" i="4"/>
  <c r="J47" i="4"/>
  <c r="I47" i="4"/>
  <c r="H47" i="4"/>
  <c r="G47" i="4"/>
  <c r="K46" i="4"/>
  <c r="J46" i="4"/>
  <c r="I46" i="4"/>
  <c r="H46" i="4"/>
  <c r="G46" i="4"/>
  <c r="K45" i="4"/>
  <c r="J45" i="4"/>
  <c r="I45" i="4"/>
  <c r="H45" i="4"/>
  <c r="G45" i="4"/>
  <c r="K43" i="4"/>
  <c r="J43" i="4"/>
  <c r="I43" i="4"/>
  <c r="H43" i="4"/>
  <c r="G43" i="4"/>
  <c r="K42" i="4"/>
  <c r="J42" i="4"/>
  <c r="I42" i="4"/>
  <c r="H42" i="4"/>
  <c r="G42" i="4"/>
  <c r="F42" i="4"/>
  <c r="K41" i="4"/>
  <c r="J41" i="4"/>
  <c r="I41" i="4"/>
  <c r="H41" i="4"/>
  <c r="G41" i="4"/>
  <c r="K40" i="4"/>
  <c r="J40" i="4"/>
  <c r="I40" i="4"/>
  <c r="H40" i="4"/>
  <c r="G40" i="4"/>
  <c r="F40" i="4"/>
  <c r="K39" i="4"/>
  <c r="J39" i="4"/>
  <c r="I39" i="4"/>
  <c r="H39" i="4"/>
  <c r="G39" i="4"/>
  <c r="K38" i="4"/>
  <c r="J38" i="4"/>
  <c r="I38" i="4"/>
  <c r="H38" i="4"/>
  <c r="G38" i="4"/>
  <c r="K37" i="4"/>
  <c r="J37" i="4"/>
  <c r="I37" i="4"/>
  <c r="H37" i="4"/>
  <c r="G37" i="4"/>
  <c r="F37" i="4"/>
  <c r="K36" i="4"/>
  <c r="J36" i="4"/>
  <c r="I36" i="4"/>
  <c r="H36" i="4"/>
  <c r="G36" i="4"/>
  <c r="K35" i="4"/>
  <c r="J35" i="4"/>
  <c r="I35" i="4"/>
  <c r="H35" i="4"/>
  <c r="G35" i="4"/>
  <c r="K34" i="4"/>
  <c r="J34" i="4"/>
  <c r="I34" i="4"/>
  <c r="H34" i="4"/>
  <c r="G34" i="4"/>
  <c r="K33" i="4"/>
  <c r="J33" i="4"/>
  <c r="I33" i="4"/>
  <c r="H33" i="4"/>
  <c r="G33" i="4"/>
  <c r="F33" i="4"/>
  <c r="K32" i="4"/>
  <c r="J32" i="4"/>
  <c r="I32" i="4"/>
  <c r="H32" i="4"/>
  <c r="G32" i="4"/>
  <c r="F32" i="4"/>
  <c r="K31" i="4"/>
  <c r="J31" i="4"/>
  <c r="I31" i="4"/>
  <c r="H31" i="4"/>
  <c r="G31" i="4"/>
  <c r="F31" i="4"/>
  <c r="K30" i="4"/>
  <c r="J30" i="4"/>
  <c r="I30" i="4"/>
  <c r="H30" i="4"/>
  <c r="G30" i="4"/>
  <c r="F30" i="4"/>
  <c r="K29" i="4"/>
  <c r="J29" i="4"/>
  <c r="I29" i="4"/>
  <c r="H29" i="4"/>
  <c r="G29" i="4"/>
  <c r="F29" i="4"/>
  <c r="K28" i="4"/>
  <c r="J28" i="4"/>
  <c r="I28" i="4"/>
  <c r="H28" i="4"/>
  <c r="G28" i="4"/>
  <c r="F28" i="4"/>
  <c r="K27" i="4"/>
  <c r="J27" i="4"/>
  <c r="I27" i="4"/>
  <c r="H27" i="4"/>
  <c r="G27" i="4"/>
  <c r="F27" i="4"/>
  <c r="K26" i="4"/>
  <c r="J26" i="4"/>
  <c r="I26" i="4"/>
  <c r="H26" i="4"/>
  <c r="G26" i="4"/>
  <c r="F26" i="4"/>
  <c r="K25" i="4"/>
  <c r="J25" i="4"/>
  <c r="I25" i="4"/>
  <c r="H25" i="4"/>
  <c r="G25" i="4"/>
  <c r="F25" i="4"/>
  <c r="K24" i="4"/>
  <c r="J24" i="4"/>
  <c r="I24" i="4"/>
  <c r="H24" i="4"/>
  <c r="G24" i="4"/>
  <c r="F24" i="4"/>
  <c r="K23" i="4"/>
  <c r="J23" i="4"/>
  <c r="I23" i="4"/>
  <c r="H23" i="4"/>
  <c r="G23" i="4"/>
  <c r="F23" i="4"/>
  <c r="K22" i="4"/>
  <c r="J22" i="4"/>
  <c r="I22" i="4"/>
  <c r="H22" i="4"/>
  <c r="G22" i="4"/>
  <c r="F22" i="4"/>
  <c r="K21" i="4"/>
  <c r="J21" i="4"/>
  <c r="I21" i="4"/>
  <c r="H21" i="4"/>
  <c r="G21" i="4"/>
  <c r="F21" i="4"/>
  <c r="K20" i="4"/>
  <c r="J20" i="4"/>
  <c r="I20" i="4"/>
  <c r="H20" i="4"/>
  <c r="G20" i="4"/>
  <c r="F20" i="4"/>
  <c r="K19" i="4"/>
  <c r="J19" i="4"/>
  <c r="I19" i="4"/>
  <c r="H19" i="4"/>
  <c r="G19" i="4"/>
  <c r="F19" i="4"/>
  <c r="K18" i="4"/>
  <c r="J18" i="4"/>
  <c r="I18" i="4"/>
  <c r="H18" i="4"/>
  <c r="G18" i="4"/>
  <c r="R106" i="3" l="1"/>
  <c r="R105" i="3"/>
  <c r="AK104" i="3"/>
  <c r="BI103" i="3"/>
  <c r="BH103" i="3"/>
  <c r="BG103" i="3"/>
  <c r="BF103" i="3"/>
  <c r="BE103" i="3"/>
  <c r="AK103" i="3"/>
  <c r="U103" i="3"/>
  <c r="T103" i="3"/>
  <c r="S103" i="3"/>
  <c r="R103" i="3"/>
  <c r="Q103" i="3"/>
  <c r="B103" i="3"/>
  <c r="BN102" i="3"/>
  <c r="BM102" i="3"/>
  <c r="BL102" i="3"/>
  <c r="BK102" i="3"/>
  <c r="BJ102" i="3"/>
  <c r="BI102" i="3"/>
  <c r="BH102" i="3"/>
  <c r="BG102" i="3"/>
  <c r="BF102" i="3"/>
  <c r="BE102" i="3"/>
  <c r="BD102" i="3"/>
  <c r="BC102" i="3"/>
  <c r="BB102" i="3"/>
  <c r="BA102" i="3"/>
  <c r="AZ102" i="3"/>
  <c r="AT102" i="3"/>
  <c r="AS102" i="3"/>
  <c r="AR102" i="3"/>
  <c r="AQ102" i="3"/>
  <c r="AP102" i="3"/>
  <c r="AK102" i="3"/>
  <c r="AJ102" i="3"/>
  <c r="AI102" i="3"/>
  <c r="AH102" i="3"/>
  <c r="AG102" i="3"/>
  <c r="AF102" i="3"/>
  <c r="AA102" i="3"/>
  <c r="Z102" i="3"/>
  <c r="Y102" i="3"/>
  <c r="X102" i="3"/>
  <c r="W102" i="3"/>
  <c r="V102" i="3"/>
  <c r="U102" i="3"/>
  <c r="T102" i="3"/>
  <c r="S102" i="3"/>
  <c r="R102" i="3"/>
  <c r="Q102" i="3"/>
  <c r="B102" i="3"/>
  <c r="BX101" i="3"/>
  <c r="BW101" i="3"/>
  <c r="BV101" i="3"/>
  <c r="BU101" i="3"/>
  <c r="BT101" i="3"/>
  <c r="BS101" i="3"/>
  <c r="BR101" i="3"/>
  <c r="BQ101" i="3"/>
  <c r="BP101" i="3"/>
  <c r="BO101" i="3"/>
  <c r="BN101" i="3"/>
  <c r="BM101" i="3"/>
  <c r="BL101" i="3"/>
  <c r="BK101" i="3"/>
  <c r="BJ101" i="3"/>
  <c r="BI101" i="3"/>
  <c r="BH101" i="3"/>
  <c r="BG101" i="3"/>
  <c r="BF101" i="3"/>
  <c r="BE101" i="3"/>
  <c r="AU101" i="3"/>
  <c r="AT101" i="3"/>
  <c r="AS101" i="3"/>
  <c r="AR101" i="3"/>
  <c r="AQ101" i="3"/>
  <c r="AP101" i="3"/>
  <c r="AJ101" i="3"/>
  <c r="AI101" i="3"/>
  <c r="AH101" i="3"/>
  <c r="AG101" i="3"/>
  <c r="AF101" i="3"/>
  <c r="AA101" i="3"/>
  <c r="Z101" i="3"/>
  <c r="Y101" i="3"/>
  <c r="X101" i="3"/>
  <c r="W101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G101" i="3"/>
  <c r="B101" i="3"/>
  <c r="U105" i="3"/>
  <c r="T105" i="3"/>
  <c r="S105" i="3"/>
  <c r="Q105" i="3" l="1"/>
  <c r="Q106" i="3"/>
  <c r="T106" i="3"/>
  <c r="S106" i="3"/>
  <c r="U106" i="3"/>
  <c r="C101" i="2"/>
  <c r="D101" i="2"/>
  <c r="E101" i="2"/>
  <c r="F101" i="2"/>
  <c r="C102" i="2"/>
  <c r="D102" i="2"/>
  <c r="E102" i="2"/>
  <c r="F102" i="2"/>
  <c r="C103" i="2"/>
  <c r="D103" i="2"/>
  <c r="E103" i="2"/>
  <c r="F103" i="2"/>
  <c r="B102" i="2"/>
  <c r="B103" i="2"/>
  <c r="B101" i="2"/>
  <c r="AF105" i="2"/>
  <c r="AA105" i="2"/>
  <c r="AK104" i="2"/>
  <c r="AF104" i="2"/>
  <c r="AA104" i="2"/>
  <c r="AA106" i="2" s="1"/>
  <c r="BE103" i="2"/>
  <c r="AK103" i="2"/>
  <c r="Q103" i="2"/>
  <c r="BJ102" i="2"/>
  <c r="BE102" i="2"/>
  <c r="AZ102" i="2"/>
  <c r="AP102" i="2"/>
  <c r="AK102" i="2"/>
  <c r="AF102" i="2"/>
  <c r="AA102" i="2"/>
  <c r="V102" i="2"/>
  <c r="Q102" i="2"/>
  <c r="BX101" i="2"/>
  <c r="BW101" i="2"/>
  <c r="BV101" i="2"/>
  <c r="BU101" i="2"/>
  <c r="BT101" i="2"/>
  <c r="BS101" i="2"/>
  <c r="BR101" i="2"/>
  <c r="BQ101" i="2"/>
  <c r="BP101" i="2"/>
  <c r="BO101" i="2"/>
  <c r="BJ101" i="2"/>
  <c r="BE101" i="2"/>
  <c r="AU101" i="2"/>
  <c r="AP101" i="2"/>
  <c r="AF101" i="2"/>
  <c r="AA101" i="2"/>
  <c r="V101" i="2"/>
  <c r="Q101" i="2"/>
  <c r="L101" i="2"/>
  <c r="G101" i="2"/>
  <c r="AF105" i="3" l="1"/>
  <c r="AA104" i="3"/>
  <c r="AF104" i="3"/>
  <c r="AA105" i="3"/>
  <c r="AK106" i="1"/>
  <c r="BE105" i="1"/>
  <c r="AK105" i="1"/>
  <c r="Q105" i="1"/>
  <c r="B105" i="1"/>
  <c r="BJ104" i="1"/>
  <c r="BE104" i="1"/>
  <c r="AZ104" i="1"/>
  <c r="AP104" i="1"/>
  <c r="AK104" i="1"/>
  <c r="AF104" i="1"/>
  <c r="AA104" i="1"/>
  <c r="V104" i="1"/>
  <c r="Q104" i="1"/>
  <c r="B104" i="1"/>
  <c r="BX103" i="1"/>
  <c r="BW103" i="1"/>
  <c r="BV103" i="1"/>
  <c r="BU103" i="1"/>
  <c r="BT103" i="1"/>
  <c r="BS103" i="1"/>
  <c r="BR103" i="1"/>
  <c r="BQ103" i="1"/>
  <c r="BP103" i="1"/>
  <c r="BO103" i="1"/>
  <c r="BJ103" i="1"/>
  <c r="BE103" i="1"/>
  <c r="AU103" i="1"/>
  <c r="AP103" i="1"/>
  <c r="AF103" i="1"/>
  <c r="AA103" i="1"/>
  <c r="V103" i="1"/>
  <c r="Q103" i="1"/>
  <c r="L103" i="1"/>
  <c r="G103" i="1"/>
  <c r="B103" i="1"/>
  <c r="B105" i="3" l="1"/>
  <c r="AA106" i="3"/>
  <c r="AA106" i="1"/>
  <c r="AA107" i="1"/>
  <c r="AF107" i="1"/>
  <c r="AF106" i="1"/>
  <c r="AA108" i="1" l="1"/>
</calcChain>
</file>

<file path=xl/sharedStrings.xml><?xml version="1.0" encoding="utf-8"?>
<sst xmlns="http://schemas.openxmlformats.org/spreadsheetml/2006/main" count="655" uniqueCount="135">
  <si>
    <t>Расчет годовых плановых объемов и финансовых средств ТПОМС в разрезе МО для ФИЛИАЛА ООО "Капитал МС" в Еврейской АО на 2019 год .</t>
  </si>
  <si>
    <t>Наименование МО</t>
  </si>
  <si>
    <t>ВСЕГО, рубл.</t>
  </si>
  <si>
    <t>СКОРАЯ (рубл., объемы)</t>
  </si>
  <si>
    <t>СТАЦИОНАР (рубл., объемы)</t>
  </si>
  <si>
    <t>ПОЛИКЛИНИКА (рубл., объемы)</t>
  </si>
  <si>
    <t>ПОЛИКЛИНИКА (посещения с профилактической целью),  (рубл., объемы)</t>
  </si>
  <si>
    <t>ПОЛИКЛИНИКА (посещения по неотложной медицинской помощи),  (рубл., объемы)</t>
  </si>
  <si>
    <t>ПОЛИКЛИНИКА (посещения по заболеваниям),  (рубл., объемы)</t>
  </si>
  <si>
    <t>ДНЕВНОЙ СТАЦИОНАР (рубл., объемы)</t>
  </si>
  <si>
    <t>ГОД</t>
  </si>
  <si>
    <t>1 кв</t>
  </si>
  <si>
    <t>2 кв</t>
  </si>
  <si>
    <t>3 кв</t>
  </si>
  <si>
    <t>4 кв</t>
  </si>
  <si>
    <t>ГОД, рубл</t>
  </si>
  <si>
    <t>ГОД, объемы</t>
  </si>
  <si>
    <t>ОГБУЗ "Областная больница"</t>
  </si>
  <si>
    <t>Профиль онкология</t>
  </si>
  <si>
    <t>Флюорография</t>
  </si>
  <si>
    <t>Диализ для ОГБУЗ "Областная больница"</t>
  </si>
  <si>
    <t>Диализ для ООО"МДЦ "Нефролайн"</t>
  </si>
  <si>
    <t>Гемофильтрация крови продленная</t>
  </si>
  <si>
    <t>Селективная гемосорбция липополисахаридов</t>
  </si>
  <si>
    <t>Спирально-компьютерная рентгеновская томография (без контраста)</t>
  </si>
  <si>
    <t>Обследования призывников</t>
  </si>
  <si>
    <t>Центр Здоровья</t>
  </si>
  <si>
    <t>Расширенные и врачебные обследования</t>
  </si>
  <si>
    <t>камеры</t>
  </si>
  <si>
    <t>ОГБУЗ "Детская областная больница"</t>
  </si>
  <si>
    <t>ОГБУЗ "Онкологический диспансер"</t>
  </si>
  <si>
    <t>МРТ с контрастом</t>
  </si>
  <si>
    <t>МРТ без контраста</t>
  </si>
  <si>
    <t>СКТ с контрастом</t>
  </si>
  <si>
    <t>СКТ без контраста</t>
  </si>
  <si>
    <t>Высокотехнологичная медицинская помощь</t>
  </si>
  <si>
    <t xml:space="preserve"> ВМП  Профиль онкология</t>
  </si>
  <si>
    <t>ОГБУЗ "Кожно-венерологический диспансер"</t>
  </si>
  <si>
    <t>ОГБУЗ "Инфекционная больница"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</si>
  <si>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</si>
  <si>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</si>
  <si>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</si>
  <si>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</si>
  <si>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</si>
  <si>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</si>
  <si>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ЗАО "МЦОГЭМХ и МР-"Санус"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</si>
  <si>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</si>
  <si>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</si>
  <si>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</si>
  <si>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</si>
  <si>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</si>
  <si>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НЛУ "Больница Святого Великомученника и Целителя Пантелеимона"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</si>
  <si>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</si>
  <si>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</si>
  <si>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</si>
  <si>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</si>
  <si>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УЗДГ вен нижних конечностей</t>
  </si>
  <si>
    <t>УЗДГ сосудов шеи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</si>
  <si>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</si>
  <si>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</si>
  <si>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КГБУЗ "Городская клиническая больница № 10 г. Хабаровск</t>
  </si>
  <si>
    <t>ООО"ЭКО Центр" г. Москва</t>
  </si>
  <si>
    <t>ООО "Лекарь"</t>
  </si>
  <si>
    <t>НУЗ "Дорожная клиническая больница на станции Хабаровск-1 ОАО "РЖД"</t>
  </si>
  <si>
    <t>структурное подразделение на станции г. Облучье</t>
  </si>
  <si>
    <t>структурное подразделение на станции пос. Волочаевка - 2</t>
  </si>
  <si>
    <t>НУЗ "Отделенческая клиническая больница на станции Владивосток ОАО "РЖД"</t>
  </si>
  <si>
    <t>ООО "МДЦ "Нефролайн"</t>
  </si>
  <si>
    <t>ИП Вергилес Александр Яковлевич</t>
  </si>
  <si>
    <t>ООО "ДВЦ МаксКлиник"</t>
  </si>
  <si>
    <t>ООО "Хабаровский центр глазной хирургии"</t>
  </si>
  <si>
    <t>ООО "МДЦ"</t>
  </si>
  <si>
    <t>ИП. Калинина Лариса Валерьевна</t>
  </si>
  <si>
    <t>ООО "Дистанционная медицина"</t>
  </si>
  <si>
    <t>ООО "М-Лайн"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</si>
  <si>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</si>
  <si>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</si>
  <si>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</si>
  <si>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</si>
  <si>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Итого</t>
  </si>
  <si>
    <t xml:space="preserve"> услуги</t>
  </si>
  <si>
    <t>всего</t>
  </si>
  <si>
    <t>Расчет годовых плановых объемов и финансовых средств ТПОМС в разрезе МО для ФИЛИАЛА ООО "Капитал МС" в Еврейской АО на 2019 год (с 01.0.4.2019) .</t>
  </si>
  <si>
    <t>Расчет годовых плановых объемов и финансовых средств ТПОМС в разрезе МО для ФИЛИАЛА ООО "Капитал МС" в Еврейской АО на 2019 год   (с 01.07.2019) .</t>
  </si>
  <si>
    <t xml:space="preserve">онкол </t>
  </si>
  <si>
    <t>вмп</t>
  </si>
  <si>
    <t xml:space="preserve">                                   Объемы
            медицинской помощи, установленные по территориальной
      программе обязательного медицинского страхования на 2019 год &lt;*&gt;
</t>
  </si>
  <si>
    <t xml:space="preserve">ФИЛИАЛ ООО "Капитал МС" в Еврейской АО </t>
  </si>
  <si>
    <t>(наименование страховой медицинской организации (филиала)</t>
  </si>
  <si>
    <t>Виды медицинской помощи</t>
  </si>
  <si>
    <t>N строки</t>
  </si>
  <si>
    <t>Единица измерения</t>
  </si>
  <si>
    <t>Территориальные нормативы объемов медицинской помощи на одно застрахованное лицо</t>
  </si>
  <si>
    <t>Стоимость территориальной программы обязательного медицинского страхования по источникам ее финансового обеспечения</t>
  </si>
  <si>
    <t>всего на 2019 год</t>
  </si>
  <si>
    <t>в том числе:</t>
  </si>
  <si>
    <t>январь - март</t>
  </si>
  <si>
    <t>апрель - июнь</t>
  </si>
  <si>
    <t>июль - сентябрь</t>
  </si>
  <si>
    <t>октябрь - декабрь</t>
  </si>
  <si>
    <t>А</t>
  </si>
  <si>
    <t>Медицинская помощь в рамках территориальной программы обязательного медицинского страхования:</t>
  </si>
  <si>
    <t xml:space="preserve"> - скорая медицинская помощь (сумма строк 18+33+42), в том числе:</t>
  </si>
  <si>
    <t>вызов</t>
  </si>
  <si>
    <t xml:space="preserve"> - в амбулаторных условиях(в том числе услуги)</t>
  </si>
  <si>
    <t>сумма строк</t>
  </si>
  <si>
    <t>19+34+43</t>
  </si>
  <si>
    <t>посещение с профилакт. и иными целями</t>
  </si>
  <si>
    <t>в т.ч. услуги</t>
  </si>
  <si>
    <t>21+35+44</t>
  </si>
  <si>
    <t>посещение по неотлож. мед. помощи</t>
  </si>
  <si>
    <t>22+36+45</t>
  </si>
  <si>
    <t>обращение по заболеванию</t>
  </si>
  <si>
    <t xml:space="preserve">  - в стационарных условиях (сумма строк 24+37+46), в том числе:</t>
  </si>
  <si>
    <t>случай госпитализации</t>
  </si>
  <si>
    <t>в стационарных условиях</t>
  </si>
  <si>
    <t>медицинская помощь по профилю "онкология"</t>
  </si>
  <si>
    <t>медицинская реабилитация</t>
  </si>
  <si>
    <t>высокотехнологичная медицинская помощь</t>
  </si>
  <si>
    <t xml:space="preserve"> -  в условиях дневных стационаров (сумма строк 29+40+50)</t>
  </si>
  <si>
    <t>случай лечения</t>
  </si>
  <si>
    <t>при экстракорпоральном оплодотворении</t>
  </si>
  <si>
    <t xml:space="preserve">  -  паллиативная медицинская помощь (равно строке 53)</t>
  </si>
  <si>
    <t>койко-день</t>
  </si>
  <si>
    <t>1. Медицинская помощь, предоставляемая в рамках базовой программы обязательного медицинского страхования:</t>
  </si>
  <si>
    <t>- скорая медицинская помощь</t>
  </si>
  <si>
    <t>- в стационарных условиях, в том числе:</t>
  </si>
  <si>
    <t xml:space="preserve">   - в условиях дневных стационаров , в том числе:</t>
  </si>
  <si>
    <t>случай</t>
  </si>
  <si>
    <t>2. Дополнительные расходы на медицинскую помощь, включаемые в тариф сверх базовой программы обязательного медицинского страхования (расширение статей расходов):</t>
  </si>
  <si>
    <t>- в амбулаторных условиях</t>
  </si>
  <si>
    <t>- в условиях дневных стационаров</t>
  </si>
  <si>
    <t>3. Медицинская помощь по видам и заболеваниям сверх базовой программы обязательного медицинского страхования:</t>
  </si>
  <si>
    <t>- паллиативная медицинская помощь</t>
  </si>
  <si>
    <t xml:space="preserve">&lt;*&gt; Заполняется на основании решения Комиссии по разработке территориальной программы обязательного медицинского страхования в субъекте Российской Федерации.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</si>
</sst>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2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2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25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/>
    </xf>
    <xf numFmtId="0" fontId="3" fillId="2" borderId="0" xfId="0" applyFont="1" applyFill="1"/>
    <xf numFmtId="0" fontId="0" fillId="2" borderId="0" xfId="0" applyFill="1"/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" fontId="8" fillId="3" borderId="12" xfId="0" applyNumberFormat="1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/>
    </xf>
    <xf numFmtId="3" fontId="8" fillId="3" borderId="14" xfId="0" applyNumberFormat="1" applyFont="1" applyFill="1" applyBorder="1" applyAlignment="1">
      <alignment horizontal="center" vertical="center"/>
    </xf>
    <xf numFmtId="3" fontId="8" fillId="3" borderId="15" xfId="0" applyNumberFormat="1" applyFont="1" applyFill="1" applyBorder="1" applyAlignment="1">
      <alignment horizontal="center" vertical="center"/>
    </xf>
    <xf numFmtId="3" fontId="8" fillId="3" borderId="11" xfId="0" applyNumberFormat="1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3" fontId="8" fillId="3" borderId="7" xfId="0" applyNumberFormat="1" applyFont="1" applyFill="1" applyBorder="1" applyAlignment="1">
      <alignment horizontal="center" vertical="center"/>
    </xf>
    <xf numFmtId="3" fontId="8" fillId="3" borderId="17" xfId="0" applyNumberFormat="1" applyFont="1" applyFill="1" applyBorder="1" applyAlignment="1">
      <alignment horizontal="center" vertical="center"/>
    </xf>
    <xf numFmtId="3" fontId="8" fillId="3" borderId="18" xfId="0" applyNumberFormat="1" applyFont="1" applyFill="1" applyBorder="1" applyAlignment="1">
      <alignment horizontal="center" vertical="center"/>
    </xf>
    <xf numFmtId="3" fontId="8" fillId="3" borderId="19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0" fontId="9" fillId="0" borderId="20" xfId="0" applyFont="1" applyFill="1" applyBorder="1" applyAlignment="1">
      <alignment wrapText="1"/>
    </xf>
    <xf numFmtId="3" fontId="8" fillId="3" borderId="21" xfId="0" applyNumberFormat="1" applyFont="1" applyFill="1" applyBorder="1" applyAlignment="1">
      <alignment horizontal="center" vertical="center"/>
    </xf>
    <xf numFmtId="3" fontId="8" fillId="3" borderId="22" xfId="0" applyNumberFormat="1" applyFont="1" applyFill="1" applyBorder="1" applyAlignment="1">
      <alignment horizontal="center" vertical="center"/>
    </xf>
    <xf numFmtId="3" fontId="8" fillId="3" borderId="23" xfId="0" applyNumberFormat="1" applyFont="1" applyFill="1" applyBorder="1" applyAlignment="1">
      <alignment horizontal="center" vertical="center"/>
    </xf>
    <xf numFmtId="3" fontId="8" fillId="3" borderId="24" xfId="0" applyNumberFormat="1" applyFont="1" applyFill="1" applyBorder="1" applyAlignment="1">
      <alignment horizontal="center" vertical="center"/>
    </xf>
    <xf numFmtId="3" fontId="8" fillId="3" borderId="25" xfId="0" applyNumberFormat="1" applyFont="1" applyFill="1" applyBorder="1" applyAlignment="1">
      <alignment horizontal="center" vertical="center"/>
    </xf>
    <xf numFmtId="3" fontId="8" fillId="3" borderId="26" xfId="0" applyNumberFormat="1" applyFont="1" applyFill="1" applyBorder="1" applyAlignment="1">
      <alignment horizontal="center" vertical="center"/>
    </xf>
    <xf numFmtId="3" fontId="8" fillId="3" borderId="27" xfId="0" applyNumberFormat="1" applyFont="1" applyFill="1" applyBorder="1" applyAlignment="1">
      <alignment horizontal="center" vertical="center"/>
    </xf>
    <xf numFmtId="3" fontId="8" fillId="3" borderId="28" xfId="0" applyNumberFormat="1" applyFont="1" applyFill="1" applyBorder="1" applyAlignment="1">
      <alignment horizontal="center" vertical="center"/>
    </xf>
    <xf numFmtId="3" fontId="8" fillId="3" borderId="29" xfId="0" applyNumberFormat="1" applyFont="1" applyFill="1" applyBorder="1" applyAlignment="1">
      <alignment horizontal="center" vertical="center"/>
    </xf>
    <xf numFmtId="3" fontId="8" fillId="3" borderId="30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/>
    </xf>
    <xf numFmtId="3" fontId="8" fillId="3" borderId="31" xfId="0" applyNumberFormat="1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vertical="center" wrapText="1"/>
    </xf>
    <xf numFmtId="0" fontId="9" fillId="0" borderId="21" xfId="0" applyFont="1" applyFill="1" applyBorder="1"/>
    <xf numFmtId="0" fontId="9" fillId="0" borderId="32" xfId="0" applyFont="1" applyFill="1" applyBorder="1"/>
    <xf numFmtId="0" fontId="1" fillId="0" borderId="11" xfId="0" applyFont="1" applyFill="1" applyBorder="1" applyAlignment="1">
      <alignment vertical="center" wrapText="1"/>
    </xf>
    <xf numFmtId="0" fontId="9" fillId="0" borderId="26" xfId="0" applyFont="1" applyFill="1" applyBorder="1"/>
    <xf numFmtId="0" fontId="1" fillId="0" borderId="33" xfId="0" applyFont="1" applyFill="1" applyBorder="1" applyAlignment="1">
      <alignment vertical="center" wrapText="1"/>
    </xf>
    <xf numFmtId="0" fontId="9" fillId="0" borderId="34" xfId="0" applyFont="1" applyFill="1" applyBorder="1" applyAlignment="1">
      <alignment wrapText="1"/>
    </xf>
    <xf numFmtId="0" fontId="9" fillId="0" borderId="35" xfId="0" applyFont="1" applyFill="1" applyBorder="1" applyAlignment="1">
      <alignment vertical="center" wrapText="1"/>
    </xf>
    <xf numFmtId="0" fontId="9" fillId="0" borderId="35" xfId="0" applyFont="1" applyFill="1" applyBorder="1" applyAlignment="1">
      <alignment wrapText="1"/>
    </xf>
    <xf numFmtId="0" fontId="3" fillId="2" borderId="36" xfId="0" applyFont="1" applyFill="1" applyBorder="1"/>
    <xf numFmtId="0" fontId="0" fillId="2" borderId="36" xfId="0" applyFill="1" applyBorder="1"/>
    <xf numFmtId="0" fontId="9" fillId="0" borderId="6" xfId="0" applyFont="1" applyFill="1" applyBorder="1" applyAlignment="1">
      <alignment wrapText="1"/>
    </xf>
    <xf numFmtId="0" fontId="0" fillId="2" borderId="0" xfId="0" applyFill="1" applyBorder="1"/>
    <xf numFmtId="0" fontId="1" fillId="0" borderId="23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vertical="center"/>
    </xf>
    <xf numFmtId="0" fontId="1" fillId="0" borderId="37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9" fillId="0" borderId="38" xfId="0" applyFont="1" applyFill="1" applyBorder="1" applyAlignment="1">
      <alignment vertical="center" wrapText="1"/>
    </xf>
    <xf numFmtId="0" fontId="9" fillId="0" borderId="20" xfId="0" applyFont="1" applyFill="1" applyBorder="1" applyAlignment="1">
      <alignment vertical="center"/>
    </xf>
    <xf numFmtId="0" fontId="9" fillId="0" borderId="39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1" fillId="0" borderId="37" xfId="0" applyFont="1" applyFill="1" applyBorder="1" applyAlignment="1">
      <alignment horizontal="left" vertical="center" wrapText="1"/>
    </xf>
    <xf numFmtId="0" fontId="9" fillId="0" borderId="32" xfId="0" applyFont="1" applyFill="1" applyBorder="1" applyAlignment="1">
      <alignment wrapText="1"/>
    </xf>
    <xf numFmtId="0" fontId="1" fillId="0" borderId="39" xfId="0" applyFont="1" applyFill="1" applyBorder="1"/>
    <xf numFmtId="0" fontId="1" fillId="0" borderId="37" xfId="0" applyFont="1" applyFill="1" applyBorder="1"/>
    <xf numFmtId="0" fontId="1" fillId="0" borderId="11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1" fillId="0" borderId="21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vertical="center" wrapText="1"/>
    </xf>
    <xf numFmtId="0" fontId="1" fillId="0" borderId="39" xfId="0" applyFont="1" applyFill="1" applyBorder="1" applyAlignment="1">
      <alignment wrapText="1"/>
    </xf>
    <xf numFmtId="0" fontId="1" fillId="0" borderId="37" xfId="0" applyFont="1" applyFill="1" applyBorder="1" applyAlignment="1">
      <alignment wrapText="1"/>
    </xf>
    <xf numFmtId="0" fontId="9" fillId="0" borderId="23" xfId="0" applyFont="1" applyFill="1" applyBorder="1" applyAlignment="1">
      <alignment vertical="center" wrapText="1"/>
    </xf>
    <xf numFmtId="3" fontId="8" fillId="3" borderId="40" xfId="0" applyNumberFormat="1" applyFont="1" applyFill="1" applyBorder="1" applyAlignment="1">
      <alignment horizontal="center" vertical="center"/>
    </xf>
    <xf numFmtId="3" fontId="8" fillId="3" borderId="41" xfId="0" applyNumberFormat="1" applyFont="1" applyFill="1" applyBorder="1" applyAlignment="1">
      <alignment horizontal="center" vertical="center"/>
    </xf>
    <xf numFmtId="3" fontId="8" fillId="3" borderId="42" xfId="0" applyNumberFormat="1" applyFont="1" applyFill="1" applyBorder="1" applyAlignment="1">
      <alignment horizontal="center" vertical="center"/>
    </xf>
    <xf numFmtId="3" fontId="8" fillId="3" borderId="32" xfId="0" applyNumberFormat="1" applyFont="1" applyFill="1" applyBorder="1" applyAlignment="1">
      <alignment horizontal="center" vertical="center"/>
    </xf>
    <xf numFmtId="3" fontId="8" fillId="3" borderId="43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3" fontId="10" fillId="2" borderId="7" xfId="0" applyNumberFormat="1" applyFont="1" applyFill="1" applyBorder="1"/>
    <xf numFmtId="3" fontId="10" fillId="2" borderId="13" xfId="0" applyNumberFormat="1" applyFont="1" applyFill="1" applyBorder="1"/>
    <xf numFmtId="3" fontId="10" fillId="2" borderId="17" xfId="0" applyNumberFormat="1" applyFont="1" applyFill="1" applyBorder="1"/>
    <xf numFmtId="3" fontId="10" fillId="2" borderId="44" xfId="0" applyNumberFormat="1" applyFont="1" applyFill="1" applyBorder="1"/>
    <xf numFmtId="3" fontId="10" fillId="2" borderId="14" xfId="0" applyNumberFormat="1" applyFont="1" applyFill="1" applyBorder="1"/>
    <xf numFmtId="3" fontId="10" fillId="2" borderId="8" xfId="0" applyNumberFormat="1" applyFont="1" applyFill="1" applyBorder="1"/>
    <xf numFmtId="3" fontId="10" fillId="2" borderId="15" xfId="0" applyNumberFormat="1" applyFont="1" applyFill="1" applyBorder="1"/>
    <xf numFmtId="3" fontId="10" fillId="2" borderId="33" xfId="0" applyNumberFormat="1" applyFont="1" applyFill="1" applyBorder="1"/>
    <xf numFmtId="0" fontId="10" fillId="2" borderId="0" xfId="0" applyFont="1" applyFill="1"/>
    <xf numFmtId="0" fontId="11" fillId="2" borderId="35" xfId="0" applyFont="1" applyFill="1" applyBorder="1"/>
    <xf numFmtId="3" fontId="10" fillId="2" borderId="28" xfId="0" applyNumberFormat="1" applyFont="1" applyFill="1" applyBorder="1"/>
    <xf numFmtId="3" fontId="10" fillId="2" borderId="21" xfId="0" applyNumberFormat="1" applyFont="1" applyFill="1" applyBorder="1"/>
    <xf numFmtId="3" fontId="10" fillId="2" borderId="30" xfId="0" applyNumberFormat="1" applyFont="1" applyFill="1" applyBorder="1"/>
    <xf numFmtId="0" fontId="10" fillId="2" borderId="28" xfId="0" applyFont="1" applyFill="1" applyBorder="1"/>
    <xf numFmtId="0" fontId="10" fillId="2" borderId="21" xfId="0" applyFont="1" applyFill="1" applyBorder="1"/>
    <xf numFmtId="0" fontId="10" fillId="2" borderId="30" xfId="0" applyFont="1" applyFill="1" applyBorder="1"/>
    <xf numFmtId="3" fontId="10" fillId="2" borderId="35" xfId="0" applyNumberFormat="1" applyFont="1" applyFill="1" applyBorder="1"/>
    <xf numFmtId="3" fontId="10" fillId="2" borderId="45" xfId="0" applyNumberFormat="1" applyFont="1" applyFill="1" applyBorder="1"/>
    <xf numFmtId="3" fontId="10" fillId="2" borderId="29" xfId="0" applyNumberFormat="1" applyFont="1" applyFill="1" applyBorder="1"/>
    <xf numFmtId="3" fontId="10" fillId="2" borderId="46" xfId="0" applyNumberFormat="1" applyFont="1" applyFill="1" applyBorder="1"/>
    <xf numFmtId="0" fontId="11" fillId="2" borderId="47" xfId="0" applyFont="1" applyFill="1" applyBorder="1"/>
    <xf numFmtId="3" fontId="10" fillId="2" borderId="42" xfId="0" applyNumberFormat="1" applyFont="1" applyFill="1" applyBorder="1"/>
    <xf numFmtId="3" fontId="10" fillId="2" borderId="32" xfId="0" applyNumberFormat="1" applyFont="1" applyFill="1" applyBorder="1"/>
    <xf numFmtId="3" fontId="10" fillId="2" borderId="43" xfId="0" applyNumberFormat="1" applyFont="1" applyFill="1" applyBorder="1"/>
    <xf numFmtId="3" fontId="11" fillId="2" borderId="42" xfId="0" applyNumberFormat="1" applyFont="1" applyFill="1" applyBorder="1"/>
    <xf numFmtId="3" fontId="11" fillId="2" borderId="32" xfId="0" applyNumberFormat="1" applyFont="1" applyFill="1" applyBorder="1"/>
    <xf numFmtId="3" fontId="11" fillId="2" borderId="43" xfId="0" applyNumberFormat="1" applyFont="1" applyFill="1" applyBorder="1"/>
    <xf numFmtId="0" fontId="10" fillId="2" borderId="42" xfId="0" applyFont="1" applyFill="1" applyBorder="1"/>
    <xf numFmtId="0" fontId="10" fillId="2" borderId="32" xfId="0" applyFont="1" applyFill="1" applyBorder="1"/>
    <xf numFmtId="0" fontId="10" fillId="2" borderId="43" xfId="0" applyFont="1" applyFill="1" applyBorder="1"/>
    <xf numFmtId="3" fontId="10" fillId="2" borderId="36" xfId="0" applyNumberFormat="1" applyFont="1" applyFill="1" applyBorder="1"/>
    <xf numFmtId="3" fontId="10" fillId="2" borderId="48" xfId="0" applyNumberFormat="1" applyFont="1" applyFill="1" applyBorder="1"/>
    <xf numFmtId="3" fontId="10" fillId="2" borderId="49" xfId="0" applyNumberFormat="1" applyFont="1" applyFill="1" applyBorder="1"/>
    <xf numFmtId="0" fontId="9" fillId="2" borderId="0" xfId="0" applyFont="1" applyFill="1"/>
    <xf numFmtId="3" fontId="0" fillId="2" borderId="0" xfId="0" applyNumberFormat="1" applyFill="1"/>
    <xf numFmtId="0" fontId="12" fillId="2" borderId="0" xfId="0" applyFont="1" applyFill="1"/>
    <xf numFmtId="0" fontId="7" fillId="2" borderId="37" xfId="0" applyFont="1" applyFill="1" applyBorder="1" applyAlignment="1">
      <alignment horizontal="center" vertical="center"/>
    </xf>
    <xf numFmtId="0" fontId="7" fillId="2" borderId="50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3" fontId="8" fillId="3" borderId="2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11" fillId="2" borderId="0" xfId="0" applyFont="1" applyFill="1"/>
    <xf numFmtId="164" fontId="11" fillId="2" borderId="0" xfId="0" applyNumberFormat="1" applyFont="1" applyFill="1"/>
    <xf numFmtId="0" fontId="14" fillId="2" borderId="0" xfId="0" applyFont="1" applyFill="1" applyAlignment="1">
      <alignment horizontal="right"/>
    </xf>
    <xf numFmtId="0" fontId="13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164" fontId="11" fillId="2" borderId="0" xfId="0" applyNumberFormat="1" applyFont="1" applyFill="1" applyAlignment="1">
      <alignment horizontal="center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59" xfId="0" applyFont="1" applyFill="1" applyBorder="1" applyAlignment="1">
      <alignment horizontal="center" vertical="center" wrapText="1"/>
    </xf>
    <xf numFmtId="0" fontId="11" fillId="2" borderId="60" xfId="0" applyFont="1" applyFill="1" applyBorder="1" applyAlignment="1">
      <alignment horizontal="center" vertical="center" wrapText="1"/>
    </xf>
    <xf numFmtId="1" fontId="11" fillId="2" borderId="59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3" fontId="18" fillId="2" borderId="59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Alignment="1">
      <alignment horizontal="center" vertical="center"/>
    </xf>
    <xf numFmtId="3" fontId="11" fillId="2" borderId="0" xfId="0" applyNumberFormat="1" applyFont="1" applyFill="1"/>
    <xf numFmtId="0" fontId="11" fillId="2" borderId="10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3" fontId="11" fillId="2" borderId="0" xfId="0" applyNumberFormat="1" applyFont="1" applyFill="1" applyBorder="1" applyAlignment="1">
      <alignment horizontal="center" vertical="center"/>
    </xf>
    <xf numFmtId="0" fontId="13" fillId="2" borderId="59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horizontal="center" vertical="center" wrapText="1"/>
    </xf>
    <xf numFmtId="0" fontId="13" fillId="2" borderId="56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6" fillId="2" borderId="6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164" fontId="11" fillId="2" borderId="2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164" fontId="11" fillId="2" borderId="59" xfId="0" applyNumberFormat="1" applyFont="1" applyFill="1" applyBorder="1" applyAlignment="1">
      <alignment horizontal="center" vertical="center" wrapText="1"/>
    </xf>
    <xf numFmtId="0" fontId="18" fillId="2" borderId="59" xfId="0" applyFont="1" applyFill="1" applyBorder="1" applyAlignment="1">
      <alignment horizontal="center" vertical="center" wrapText="1"/>
    </xf>
    <xf numFmtId="0" fontId="16" fillId="2" borderId="59" xfId="0" applyFont="1" applyFill="1" applyBorder="1" applyAlignment="1">
      <alignment vertical="center" wrapText="1"/>
    </xf>
    <xf numFmtId="0" fontId="13" fillId="2" borderId="59" xfId="0" applyFont="1" applyFill="1" applyBorder="1" applyAlignment="1">
      <alignment horizontal="left" vertical="center" wrapText="1"/>
    </xf>
    <xf numFmtId="0" fontId="13" fillId="2" borderId="56" xfId="0" applyFont="1" applyFill="1" applyBorder="1" applyAlignment="1">
      <alignment horizontal="left" vertical="center" wrapText="1"/>
    </xf>
    <xf numFmtId="3" fontId="18" fillId="2" borderId="56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37" xfId="0" applyNumberFormat="1" applyFont="1" applyFill="1" applyBorder="1" applyAlignment="1">
      <alignment horizontal="center" vertical="center" wrapText="1"/>
    </xf>
    <xf numFmtId="3" fontId="18" fillId="0" borderId="50" xfId="0" applyNumberFormat="1" applyFont="1" applyFill="1" applyBorder="1" applyAlignment="1">
      <alignment horizontal="center" vertical="center" wrapText="1"/>
    </xf>
    <xf numFmtId="3" fontId="18" fillId="0" borderId="59" xfId="0" applyNumberFormat="1" applyFont="1" applyFill="1" applyBorder="1" applyAlignment="1">
      <alignment horizontal="center" vertical="center" wrapText="1"/>
    </xf>
    <xf numFmtId="3" fontId="18" fillId="0" borderId="6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20" fillId="2" borderId="44" xfId="0" applyFont="1" applyFill="1" applyBorder="1" applyAlignment="1">
      <alignment horizontal="left" vertical="center" wrapText="1"/>
    </xf>
    <xf numFmtId="0" fontId="20" fillId="2" borderId="62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top" wrapText="1"/>
    </xf>
    <xf numFmtId="164" fontId="11" fillId="2" borderId="0" xfId="0" applyNumberFormat="1" applyFont="1" applyFill="1" applyBorder="1" applyAlignment="1">
      <alignment horizontal="center" vertical="top" wrapText="1"/>
    </xf>
    <xf numFmtId="0" fontId="11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5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20" fillId="2" borderId="64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20" fillId="2" borderId="59" xfId="0" applyFont="1" applyFill="1" applyBorder="1" applyAlignment="1">
      <alignment horizontal="left" vertical="center" wrapText="1"/>
    </xf>
    <xf numFmtId="0" fontId="20" fillId="2" borderId="4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0" fontId="13" fillId="2" borderId="44" xfId="0" applyFont="1" applyFill="1" applyBorder="1" applyAlignment="1">
      <alignment horizontal="left" vertical="center" wrapText="1"/>
    </xf>
    <xf numFmtId="0" fontId="13" fillId="2" borderId="62" xfId="0" applyFont="1" applyFill="1" applyBorder="1" applyAlignment="1">
      <alignment horizontal="left" vertical="center" wrapText="1"/>
    </xf>
    <xf numFmtId="0" fontId="13" fillId="2" borderId="63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56" xfId="0" applyFont="1" applyFill="1" applyBorder="1" applyAlignment="1">
      <alignment horizontal="left" vertical="center" wrapText="1"/>
    </xf>
    <xf numFmtId="0" fontId="13" fillId="2" borderId="6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59" xfId="0" applyFont="1" applyFill="1" applyBorder="1" applyAlignment="1">
      <alignment horizontal="left" vertical="center" wrapText="1"/>
    </xf>
    <xf numFmtId="0" fontId="17" fillId="2" borderId="3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2" borderId="4" xfId="1" applyFont="1" applyFill="1" applyBorder="1" applyAlignment="1">
      <alignment horizontal="left" vertical="center" wrapText="1"/>
    </xf>
    <xf numFmtId="0" fontId="13" fillId="2" borderId="5" xfId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 wrapText="1"/>
    </xf>
    <xf numFmtId="0" fontId="21" fillId="2" borderId="4" xfId="0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left" vertical="center" wrapText="1"/>
    </xf>
    <xf numFmtId="0" fontId="13" fillId="2" borderId="6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/>
    </xf>
    <xf numFmtId="49" fontId="14" fillId="2" borderId="0" xfId="0" applyNumberFormat="1" applyFont="1" applyFill="1" applyAlignment="1">
      <alignment horizontal="center"/>
    </xf>
    <xf numFmtId="0" fontId="13" fillId="2" borderId="27" xfId="0" applyFont="1" applyFill="1" applyBorder="1" applyAlignment="1">
      <alignment horizontal="left" vertical="center" wrapText="1"/>
    </xf>
    <xf numFmtId="0" fontId="13" fillId="2" borderId="51" xfId="0" applyFont="1" applyFill="1" applyBorder="1" applyAlignment="1">
      <alignment horizontal="left" vertical="center" wrapText="1"/>
    </xf>
    <xf numFmtId="0" fontId="13" fillId="2" borderId="52" xfId="0" applyFont="1" applyFill="1" applyBorder="1" applyAlignment="1">
      <alignment horizontal="left" vertical="center" wrapText="1"/>
    </xf>
    <xf numFmtId="0" fontId="13" fillId="2" borderId="55" xfId="0" applyFont="1" applyFill="1" applyBorder="1" applyAlignment="1">
      <alignment horizontal="left" vertical="center" wrapText="1"/>
    </xf>
    <xf numFmtId="0" fontId="13" fillId="2" borderId="58" xfId="0" applyFont="1" applyFill="1" applyBorder="1" applyAlignment="1">
      <alignment horizontal="left" vertical="center" wrapText="1"/>
    </xf>
    <xf numFmtId="0" fontId="11" fillId="2" borderId="53" xfId="0" applyFont="1" applyFill="1" applyBorder="1" applyAlignment="1">
      <alignment horizontal="center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16" fillId="2" borderId="53" xfId="0" applyNumberFormat="1" applyFont="1" applyFill="1" applyBorder="1" applyAlignment="1">
      <alignment horizontal="center" vertical="center" wrapText="1"/>
    </xf>
    <xf numFmtId="164" fontId="16" fillId="2" borderId="34" xfId="0" applyNumberFormat="1" applyFont="1" applyFill="1" applyBorder="1" applyAlignment="1">
      <alignment horizontal="center" vertical="center" wrapText="1"/>
    </xf>
    <xf numFmtId="164" fontId="16" fillId="2" borderId="6" xfId="0" applyNumberFormat="1" applyFont="1" applyFill="1" applyBorder="1" applyAlignment="1">
      <alignment horizontal="center" vertical="center" wrapText="1"/>
    </xf>
    <xf numFmtId="0" fontId="16" fillId="2" borderId="49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6" fillId="2" borderId="5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1.2019/&#1060;&#1080;&#1085;&#1072;&#1085;&#1089;&#1099;%20&#1087;&#1086;%20&#1057;&#1052;&#1054;%20&#1089;%2001.01.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1.2019/&#1054;&#1073;&#1098;&#1077;&#1084;&#1099;%20&#1087;&#1086;%20&#1057;&#1052;&#1054;%20&#1089;%2001.01.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4.2019/&#1060;&#1080;&#1085;&#1072;&#1085;&#1089;&#1099;%20&#1087;&#1086;%20&#1057;&#1052;&#1054;%20&#1089;%2001.04.201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60;&#1080;&#1085;&#1072;&#1085;&#1089;&#1099;%20&#1087;&#1086;%20&#1057;&#1052;&#1054;%20&#1089;%2001.07.201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rchenko.i/Desktop/&#1075;&#1072;&#1088;&#1072;&#1085;&#1090;&#1080;&#1080;%20&#1057;&#1052;&#1054;%202019/&#1089;%2001.07.2019/&#1054;&#1073;&#1098;&#1077;&#1084;&#1099;%20&#1087;&#1086;%20&#1057;&#1052;&#1054;%20&#1089;%2001.07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1.19"/>
      <sheetName val="доля 2019"/>
      <sheetName val="Иногород 2018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>
        <row r="99">
          <cell r="B99">
            <v>1622081629</v>
          </cell>
          <cell r="G99">
            <v>113758792</v>
          </cell>
          <cell r="L99">
            <v>754960542</v>
          </cell>
          <cell r="Q99">
            <v>583378696</v>
          </cell>
          <cell r="V99">
            <v>172736190</v>
          </cell>
          <cell r="AA99">
            <v>53968291</v>
          </cell>
          <cell r="AF99">
            <v>356674215</v>
          </cell>
          <cell r="AK99">
            <v>169983599</v>
          </cell>
          <cell r="AL99">
            <v>42514788</v>
          </cell>
          <cell r="AM99">
            <v>42514788</v>
          </cell>
          <cell r="AN99">
            <v>42514788</v>
          </cell>
          <cell r="AO99">
            <v>42439235</v>
          </cell>
        </row>
        <row r="100">
          <cell r="B100">
            <v>88733890</v>
          </cell>
          <cell r="L100">
            <v>9340129</v>
          </cell>
          <cell r="Q100">
            <v>79393761</v>
          </cell>
          <cell r="V100">
            <v>5510232</v>
          </cell>
          <cell r="AF100">
            <v>73883529</v>
          </cell>
        </row>
        <row r="101">
          <cell r="B101">
            <v>1710815519</v>
          </cell>
          <cell r="L101">
            <v>764300671</v>
          </cell>
          <cell r="V101">
            <v>178246422</v>
          </cell>
          <cell r="AF101">
            <v>430557744</v>
          </cell>
        </row>
      </sheetData>
      <sheetData sheetId="4"/>
      <sheetData sheetId="5">
        <row r="99">
          <cell r="B99">
            <v>602360334</v>
          </cell>
        </row>
      </sheetData>
      <sheetData sheetId="6"/>
      <sheetData sheetId="7">
        <row r="99">
          <cell r="B99">
            <v>172739006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12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>
        <row r="99">
          <cell r="B99">
            <v>30709</v>
          </cell>
          <cell r="G99">
            <v>17133</v>
          </cell>
          <cell r="L99">
            <v>986786</v>
          </cell>
          <cell r="Q99">
            <v>318348</v>
          </cell>
          <cell r="V99">
            <v>60991</v>
          </cell>
          <cell r="AA99">
            <v>607447</v>
          </cell>
          <cell r="AF99">
            <v>6399</v>
          </cell>
          <cell r="AG99">
            <v>1602</v>
          </cell>
          <cell r="AH99">
            <v>1602</v>
          </cell>
          <cell r="AI99">
            <v>1602</v>
          </cell>
          <cell r="AJ99">
            <v>1593</v>
          </cell>
        </row>
        <row r="100">
          <cell r="G100">
            <v>1292</v>
          </cell>
          <cell r="L100">
            <v>156396</v>
          </cell>
          <cell r="Q100">
            <v>37653</v>
          </cell>
          <cell r="AA100">
            <v>118743</v>
          </cell>
        </row>
      </sheetData>
      <sheetData sheetId="3">
        <row r="99">
          <cell r="B99">
            <v>14970</v>
          </cell>
        </row>
      </sheetData>
      <sheetData sheetId="4">
        <row r="99">
          <cell r="B99">
            <v>3589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4.19"/>
      <sheetName val="доля 2019"/>
      <sheetName val="Иногород 2018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/>
      <sheetData sheetId="3"/>
      <sheetData sheetId="4">
        <row r="97">
          <cell r="B97">
            <v>1580819906</v>
          </cell>
          <cell r="C97">
            <v>383351498</v>
          </cell>
          <cell r="D97">
            <v>399110099</v>
          </cell>
          <cell r="E97">
            <v>398894530</v>
          </cell>
          <cell r="F97">
            <v>399463779</v>
          </cell>
        </row>
        <row r="98">
          <cell r="B98">
            <v>86206239</v>
          </cell>
          <cell r="C98">
            <v>22986203</v>
          </cell>
          <cell r="D98">
            <v>21009132</v>
          </cell>
          <cell r="E98">
            <v>20999724</v>
          </cell>
          <cell r="F98">
            <v>21211180</v>
          </cell>
        </row>
        <row r="99">
          <cell r="B99">
            <v>1667026145</v>
          </cell>
          <cell r="C99">
            <v>406337701</v>
          </cell>
          <cell r="D99">
            <v>420119231</v>
          </cell>
          <cell r="E99">
            <v>419894254</v>
          </cell>
          <cell r="F99">
            <v>420674959</v>
          </cell>
        </row>
      </sheetData>
      <sheetData sheetId="5"/>
      <sheetData sheetId="6">
        <row r="97">
          <cell r="B97">
            <v>614572589</v>
          </cell>
        </row>
      </sheetData>
      <sheetData sheetId="7"/>
      <sheetData sheetId="8">
        <row r="97">
          <cell r="B97">
            <v>156375498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2019 с 01.07.19"/>
      <sheetName val="доля 2019"/>
      <sheetName val="Капитал МС 2019"/>
      <sheetName val="Капит МС 2019 Финансы и объемы"/>
      <sheetName val="СОГАЗ-Мед 2019"/>
      <sheetName val="СОГАЗ 2019 Финансы и объемы"/>
      <sheetName val="СВ 2019"/>
      <sheetName val="СВ 2019 Финансы и объемы "/>
      <sheetName val="услуги 2019 г"/>
      <sheetName val="ООО ДВЦ МаксКЛИН 2019"/>
      <sheetName val="МРТ-ЭКСПЕРТ 2019 г"/>
      <sheetName val="ДОРОЖ (КТ) 2019"/>
      <sheetName val="Онкодисп-р МРТ и КТ 2019"/>
      <sheetName val="Област б-ца СКТ 2019"/>
      <sheetName val="Капит МС прилож-е к дог 2019"/>
      <sheetName val="СОГАЗ  прилож к догов 2019"/>
      <sheetName val="СВ  прилож к догов 2019"/>
      <sheetName val="Лист7"/>
    </sheetNames>
    <sheetDataSet>
      <sheetData sheetId="0"/>
      <sheetData sheetId="1"/>
      <sheetData sheetId="2">
        <row r="20">
          <cell r="AK20">
            <v>54101790</v>
          </cell>
          <cell r="AL20">
            <v>12786800</v>
          </cell>
          <cell r="AM20">
            <v>17394984</v>
          </cell>
          <cell r="AN20">
            <v>11960003</v>
          </cell>
          <cell r="AO20">
            <v>11960003</v>
          </cell>
        </row>
        <row r="25">
          <cell r="B25">
            <v>210621</v>
          </cell>
          <cell r="C25">
            <v>0</v>
          </cell>
          <cell r="D25">
            <v>0</v>
          </cell>
          <cell r="E25">
            <v>105311</v>
          </cell>
          <cell r="F25">
            <v>105310</v>
          </cell>
        </row>
        <row r="26">
          <cell r="B26">
            <v>4106824</v>
          </cell>
          <cell r="C26">
            <v>1125421</v>
          </cell>
          <cell r="D26">
            <v>1699376</v>
          </cell>
          <cell r="E26">
            <v>641014</v>
          </cell>
          <cell r="F26">
            <v>641013</v>
          </cell>
        </row>
        <row r="70">
          <cell r="B70">
            <v>400724</v>
          </cell>
          <cell r="C70">
            <v>105311</v>
          </cell>
          <cell r="D70">
            <v>0</v>
          </cell>
          <cell r="E70">
            <v>147707</v>
          </cell>
          <cell r="F70">
            <v>147706</v>
          </cell>
        </row>
        <row r="75">
          <cell r="B75">
            <v>5258249</v>
          </cell>
          <cell r="C75">
            <v>1516020</v>
          </cell>
          <cell r="D75">
            <v>1677399</v>
          </cell>
          <cell r="E75">
            <v>1032415</v>
          </cell>
          <cell r="F75">
            <v>1032415</v>
          </cell>
        </row>
        <row r="82">
          <cell r="B82">
            <v>176477</v>
          </cell>
          <cell r="C82">
            <v>0</v>
          </cell>
          <cell r="D82">
            <v>0</v>
          </cell>
          <cell r="E82">
            <v>176477</v>
          </cell>
          <cell r="F82">
            <v>0</v>
          </cell>
        </row>
        <row r="97">
          <cell r="B97">
            <v>1635290696</v>
          </cell>
          <cell r="G97">
            <v>113758787</v>
          </cell>
          <cell r="I97">
            <v>28637624</v>
          </cell>
          <cell r="J97">
            <v>28373342</v>
          </cell>
          <cell r="K97">
            <v>28109060</v>
          </cell>
          <cell r="L97">
            <v>802320419</v>
          </cell>
          <cell r="M97">
            <v>189878471</v>
          </cell>
          <cell r="N97">
            <v>196182708</v>
          </cell>
          <cell r="O97">
            <v>207872269</v>
          </cell>
          <cell r="P97">
            <v>208386971</v>
          </cell>
          <cell r="Q97">
            <v>573838533</v>
          </cell>
          <cell r="V97">
            <v>197335115</v>
          </cell>
          <cell r="AA97">
            <v>26701962</v>
          </cell>
          <cell r="AF97">
            <v>349801456</v>
          </cell>
          <cell r="AG97">
            <v>64403686</v>
          </cell>
          <cell r="AH97">
            <v>98198555</v>
          </cell>
          <cell r="AI97">
            <v>93552239</v>
          </cell>
          <cell r="AJ97">
            <v>93646976</v>
          </cell>
          <cell r="AK97">
            <v>145372957</v>
          </cell>
          <cell r="AL97">
            <v>32042144</v>
          </cell>
          <cell r="AM97">
            <v>39312853</v>
          </cell>
          <cell r="AN97">
            <v>36290262</v>
          </cell>
          <cell r="AO97">
            <v>37727698</v>
          </cell>
        </row>
        <row r="98">
          <cell r="B98">
            <v>96128640</v>
          </cell>
          <cell r="L98">
            <v>10514619</v>
          </cell>
          <cell r="M98">
            <v>1908151</v>
          </cell>
          <cell r="N98">
            <v>2736434</v>
          </cell>
          <cell r="O98">
            <v>2863837</v>
          </cell>
          <cell r="P98">
            <v>3006197</v>
          </cell>
          <cell r="Q98">
            <v>85614021</v>
          </cell>
          <cell r="V98">
            <v>5424579</v>
          </cell>
          <cell r="AF98">
            <v>80189442</v>
          </cell>
          <cell r="AG98">
            <v>20607656</v>
          </cell>
          <cell r="AH98">
            <v>21625517</v>
          </cell>
          <cell r="AI98">
            <v>20647529</v>
          </cell>
          <cell r="AJ98">
            <v>17308740</v>
          </cell>
        </row>
        <row r="99">
          <cell r="B99">
            <v>1731419336</v>
          </cell>
          <cell r="L99">
            <v>812835038</v>
          </cell>
          <cell r="M99">
            <v>191786622</v>
          </cell>
          <cell r="N99">
            <v>198919142</v>
          </cell>
          <cell r="O99">
            <v>210736106</v>
          </cell>
          <cell r="P99">
            <v>211393168</v>
          </cell>
          <cell r="V99">
            <v>202759694</v>
          </cell>
          <cell r="AF99">
            <v>429990898</v>
          </cell>
          <cell r="AG99">
            <v>85011342</v>
          </cell>
          <cell r="AH99">
            <v>119824072</v>
          </cell>
          <cell r="AI99">
            <v>114199768</v>
          </cell>
          <cell r="AJ99">
            <v>110955716</v>
          </cell>
          <cell r="AK99">
            <v>145372957</v>
          </cell>
          <cell r="AL99">
            <v>32042144</v>
          </cell>
          <cell r="AM99">
            <v>39312853</v>
          </cell>
          <cell r="AN99">
            <v>36290262</v>
          </cell>
          <cell r="AO99">
            <v>37727698</v>
          </cell>
        </row>
      </sheetData>
      <sheetData sheetId="3">
        <row r="6">
          <cell r="Q6">
            <v>330770</v>
          </cell>
          <cell r="R6">
            <v>110257</v>
          </cell>
          <cell r="S6">
            <v>1082063</v>
          </cell>
          <cell r="T6">
            <v>-861550</v>
          </cell>
          <cell r="U6">
            <v>0</v>
          </cell>
        </row>
        <row r="20">
          <cell r="Q20">
            <v>138034096</v>
          </cell>
          <cell r="R20">
            <v>30090983</v>
          </cell>
          <cell r="S20">
            <v>30756929</v>
          </cell>
          <cell r="T20">
            <v>38593092</v>
          </cell>
          <cell r="U20">
            <v>38593092</v>
          </cell>
        </row>
        <row r="71">
          <cell r="B71">
            <v>174588</v>
          </cell>
          <cell r="C71">
            <v>0</v>
          </cell>
          <cell r="D71">
            <v>0</v>
          </cell>
          <cell r="E71">
            <v>0</v>
          </cell>
          <cell r="F71">
            <v>174588</v>
          </cell>
        </row>
        <row r="74">
          <cell r="Q74">
            <v>1289969</v>
          </cell>
          <cell r="R74">
            <v>0</v>
          </cell>
          <cell r="S74">
            <v>0</v>
          </cell>
          <cell r="T74">
            <v>644985</v>
          </cell>
          <cell r="U74">
            <v>644984</v>
          </cell>
        </row>
        <row r="81">
          <cell r="Q81">
            <v>170358</v>
          </cell>
          <cell r="R81">
            <v>0</v>
          </cell>
          <cell r="S81">
            <v>0</v>
          </cell>
          <cell r="T81">
            <v>170358</v>
          </cell>
          <cell r="U81">
            <v>0</v>
          </cell>
        </row>
        <row r="98">
          <cell r="Q98">
            <v>10514619</v>
          </cell>
          <cell r="R98">
            <v>1908151</v>
          </cell>
          <cell r="S98">
            <v>2736434</v>
          </cell>
          <cell r="T98">
            <v>2863837</v>
          </cell>
          <cell r="U98">
            <v>3006197</v>
          </cell>
          <cell r="AK98">
            <v>5424579</v>
          </cell>
          <cell r="AL98">
            <v>470396</v>
          </cell>
          <cell r="AM98">
            <v>822089</v>
          </cell>
          <cell r="AN98">
            <v>2066051</v>
          </cell>
          <cell r="AO98">
            <v>2066043</v>
          </cell>
          <cell r="BE98">
            <v>80189442</v>
          </cell>
          <cell r="BF98">
            <v>20607656</v>
          </cell>
          <cell r="BG98">
            <v>21625517</v>
          </cell>
          <cell r="BH98">
            <v>20647529</v>
          </cell>
          <cell r="BI98">
            <v>17308740</v>
          </cell>
        </row>
        <row r="99">
          <cell r="G99">
            <v>113758787</v>
          </cell>
          <cell r="H99">
            <v>28638761</v>
          </cell>
          <cell r="I99">
            <v>28637624</v>
          </cell>
          <cell r="J99">
            <v>28373342</v>
          </cell>
          <cell r="K99">
            <v>28109060</v>
          </cell>
          <cell r="Q99">
            <v>812835038</v>
          </cell>
          <cell r="R99">
            <v>191786622</v>
          </cell>
          <cell r="S99">
            <v>198919142</v>
          </cell>
          <cell r="T99">
            <v>210736106</v>
          </cell>
          <cell r="U99">
            <v>211393168</v>
          </cell>
          <cell r="AK99">
            <v>202772732</v>
          </cell>
          <cell r="AL99">
            <v>63572973</v>
          </cell>
          <cell r="AM99">
            <v>27442765</v>
          </cell>
          <cell r="AN99">
            <v>55878507</v>
          </cell>
          <cell r="AO99">
            <v>55878487</v>
          </cell>
          <cell r="AU99">
            <v>26704474</v>
          </cell>
          <cell r="AV99">
            <v>5301409</v>
          </cell>
          <cell r="AW99">
            <v>5687797</v>
          </cell>
          <cell r="AX99">
            <v>7857637</v>
          </cell>
          <cell r="AY99">
            <v>7857631</v>
          </cell>
          <cell r="BE99">
            <v>429975348</v>
          </cell>
          <cell r="BF99">
            <v>84995792</v>
          </cell>
          <cell r="BG99">
            <v>119824072</v>
          </cell>
          <cell r="BH99">
            <v>114199768</v>
          </cell>
          <cell r="BI99">
            <v>110955716</v>
          </cell>
        </row>
      </sheetData>
      <sheetData sheetId="4"/>
      <sheetData sheetId="5"/>
      <sheetData sheetId="6"/>
      <sheetData sheetId="7"/>
      <sheetData sheetId="8">
        <row r="17">
          <cell r="B17">
            <v>1.2999999999999999E-2</v>
          </cell>
          <cell r="D17">
            <v>0.3322</v>
          </cell>
          <cell r="F17">
            <v>1.2793000000000001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 2019 с 01.07.19"/>
      <sheetName val="доля 2019"/>
      <sheetName val="Капитал МС 2019"/>
      <sheetName val="СОГАЗ-Мед 2019"/>
      <sheetName val="СВ 2019"/>
      <sheetName val="МаксКлиник (КТ) 2019"/>
      <sheetName val="МРТ-ЭКСПЕРТ 2019 г"/>
      <sheetName val="ДОРОЖ (КТ) 2019"/>
      <sheetName val="Онкодисп-р МРТ и КТ 2019"/>
      <sheetName val="Област бол-ца 2019"/>
    </sheetNames>
    <sheetDataSet>
      <sheetData sheetId="0"/>
      <sheetData sheetId="1"/>
      <sheetData sheetId="2">
        <row r="97">
          <cell r="B97">
            <v>30709</v>
          </cell>
          <cell r="C97">
            <v>10982</v>
          </cell>
          <cell r="D97">
            <v>8750</v>
          </cell>
          <cell r="E97">
            <v>6576</v>
          </cell>
          <cell r="F97">
            <v>4401</v>
          </cell>
          <cell r="G97">
            <v>17562</v>
          </cell>
          <cell r="H97">
            <v>4211</v>
          </cell>
          <cell r="I97">
            <v>4224</v>
          </cell>
          <cell r="J97">
            <v>4557</v>
          </cell>
          <cell r="K97">
            <v>4570</v>
          </cell>
          <cell r="L97">
            <v>879831</v>
          </cell>
          <cell r="M97">
            <v>209636</v>
          </cell>
          <cell r="N97">
            <v>201480</v>
          </cell>
          <cell r="O97">
            <v>234106</v>
          </cell>
          <cell r="P97">
            <v>234609</v>
          </cell>
          <cell r="Q97">
            <v>310262</v>
          </cell>
          <cell r="R97">
            <v>109750</v>
          </cell>
          <cell r="S97">
            <v>42323</v>
          </cell>
          <cell r="T97">
            <v>79100</v>
          </cell>
          <cell r="U97">
            <v>79089</v>
          </cell>
          <cell r="V97">
            <v>30554</v>
          </cell>
          <cell r="W97">
            <v>5918</v>
          </cell>
          <cell r="X97">
            <v>7273</v>
          </cell>
          <cell r="Y97">
            <v>8686</v>
          </cell>
          <cell r="Z97">
            <v>8677</v>
          </cell>
          <cell r="AA97">
            <v>539015</v>
          </cell>
          <cell r="AB97">
            <v>93968</v>
          </cell>
          <cell r="AC97">
            <v>151884</v>
          </cell>
          <cell r="AD97">
            <v>146320</v>
          </cell>
          <cell r="AE97">
            <v>146843</v>
          </cell>
          <cell r="AF97">
            <v>6276</v>
          </cell>
          <cell r="AG97">
            <v>1333</v>
          </cell>
          <cell r="AH97">
            <v>1454</v>
          </cell>
          <cell r="AI97">
            <v>1738</v>
          </cell>
          <cell r="AJ97">
            <v>1751</v>
          </cell>
        </row>
        <row r="98">
          <cell r="G98">
            <v>1463</v>
          </cell>
          <cell r="H98">
            <v>291</v>
          </cell>
          <cell r="I98">
            <v>411</v>
          </cell>
          <cell r="J98">
            <v>380</v>
          </cell>
          <cell r="K98">
            <v>381</v>
          </cell>
          <cell r="L98">
            <v>187720</v>
          </cell>
          <cell r="M98">
            <v>61372</v>
          </cell>
          <cell r="N98">
            <v>54948</v>
          </cell>
          <cell r="O98">
            <v>26926</v>
          </cell>
          <cell r="P98">
            <v>44474</v>
          </cell>
          <cell r="Q98">
            <v>38697</v>
          </cell>
          <cell r="R98">
            <v>5396</v>
          </cell>
          <cell r="S98">
            <v>8555</v>
          </cell>
          <cell r="T98">
            <v>12376</v>
          </cell>
          <cell r="U98">
            <v>12370</v>
          </cell>
          <cell r="AA98">
            <v>149023</v>
          </cell>
          <cell r="AB98">
            <v>55976</v>
          </cell>
          <cell r="AC98">
            <v>46393</v>
          </cell>
          <cell r="AD98">
            <v>14550</v>
          </cell>
          <cell r="AE98">
            <v>32104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20"/>
  <sheetViews>
    <sheetView showZeros="0" workbookViewId="0">
      <selection sqref="A1:XFD1048576"/>
    </sheetView>
  </sheetViews>
  <sheetFormatPr defaultColWidth="8.85546875" defaultRowHeight="15.75" x14ac:dyDescent="0.25"/>
  <cols>
    <col min="1" max="1" width="82.140625" style="115" customWidth="1"/>
    <col min="2" max="2" width="20.5703125" style="5" bestFit="1" customWidth="1"/>
    <col min="3" max="7" width="18.28515625" style="5" bestFit="1" customWidth="1"/>
    <col min="8" max="11" width="16.5703125" style="5" bestFit="1" customWidth="1"/>
    <col min="12" max="12" width="13.28515625" style="5" customWidth="1"/>
    <col min="13" max="14" width="11.85546875" style="5" customWidth="1"/>
    <col min="15" max="16" width="11.7109375" style="5" customWidth="1"/>
    <col min="17" max="21" width="18.28515625" style="5" bestFit="1" customWidth="1"/>
    <col min="22" max="26" width="17" style="5" customWidth="1"/>
    <col min="27" max="31" width="18.28515625" style="5" bestFit="1" customWidth="1"/>
    <col min="32" max="36" width="17" style="5" customWidth="1"/>
    <col min="37" max="37" width="18.28515625" style="5" bestFit="1" customWidth="1"/>
    <col min="38" max="38" width="17.42578125" style="5" bestFit="1" customWidth="1"/>
    <col min="39" max="39" width="18" style="5" customWidth="1"/>
    <col min="40" max="41" width="17.42578125" style="5" bestFit="1" customWidth="1"/>
    <col min="42" max="46" width="17.28515625" style="5" customWidth="1"/>
    <col min="47" max="51" width="17.42578125" style="5" bestFit="1" customWidth="1"/>
    <col min="52" max="56" width="17.28515625" style="5" customWidth="1"/>
    <col min="57" max="58" width="18.28515625" style="5" bestFit="1" customWidth="1"/>
    <col min="59" max="59" width="19" style="5" customWidth="1"/>
    <col min="60" max="60" width="18.28515625" style="5" bestFit="1" customWidth="1"/>
    <col min="61" max="66" width="19.140625" style="5" customWidth="1"/>
    <col min="67" max="67" width="18.28515625" style="5" bestFit="1" customWidth="1"/>
    <col min="68" max="69" width="17.42578125" style="5" bestFit="1" customWidth="1"/>
    <col min="70" max="71" width="16.5703125" style="5" bestFit="1" customWidth="1"/>
    <col min="72" max="76" width="15.42578125" style="5" customWidth="1"/>
    <col min="77" max="77" width="7" style="4" customWidth="1"/>
    <col min="78" max="80" width="2.7109375" style="4" bestFit="1" customWidth="1"/>
    <col min="81" max="81" width="9.140625" style="4" customWidth="1"/>
    <col min="82" max="16384" width="8.85546875" style="5"/>
  </cols>
  <sheetData>
    <row r="1" spans="1:83" ht="91.5" customHeight="1" thickBot="1" x14ac:dyDescent="0.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81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3"/>
      <c r="BU1" s="3"/>
      <c r="BV1" s="3"/>
      <c r="BW1" s="3"/>
      <c r="BX1" s="3"/>
    </row>
    <row r="2" spans="1:83" ht="50.25" customHeight="1" thickBot="1" x14ac:dyDescent="0.3">
      <c r="A2" s="183" t="s">
        <v>1</v>
      </c>
      <c r="B2" s="185" t="s">
        <v>2</v>
      </c>
      <c r="C2" s="186"/>
      <c r="D2" s="186"/>
      <c r="E2" s="186"/>
      <c r="F2" s="187"/>
      <c r="G2" s="188" t="s">
        <v>3</v>
      </c>
      <c r="H2" s="189"/>
      <c r="I2" s="189"/>
      <c r="J2" s="189"/>
      <c r="K2" s="189"/>
      <c r="L2" s="189"/>
      <c r="M2" s="189"/>
      <c r="N2" s="189"/>
      <c r="O2" s="189"/>
      <c r="P2" s="190"/>
      <c r="Q2" s="188" t="s">
        <v>4</v>
      </c>
      <c r="R2" s="189"/>
      <c r="S2" s="189"/>
      <c r="T2" s="189"/>
      <c r="U2" s="189"/>
      <c r="V2" s="189"/>
      <c r="W2" s="189"/>
      <c r="X2" s="189"/>
      <c r="Y2" s="189"/>
      <c r="Z2" s="190"/>
      <c r="AA2" s="188" t="s">
        <v>5</v>
      </c>
      <c r="AB2" s="189"/>
      <c r="AC2" s="189"/>
      <c r="AD2" s="189"/>
      <c r="AE2" s="189"/>
      <c r="AF2" s="189"/>
      <c r="AG2" s="189"/>
      <c r="AH2" s="189"/>
      <c r="AI2" s="189"/>
      <c r="AJ2" s="190"/>
      <c r="AK2" s="188" t="s">
        <v>6</v>
      </c>
      <c r="AL2" s="189"/>
      <c r="AM2" s="189"/>
      <c r="AN2" s="189"/>
      <c r="AO2" s="189"/>
      <c r="AP2" s="189"/>
      <c r="AQ2" s="189"/>
      <c r="AR2" s="189"/>
      <c r="AS2" s="189"/>
      <c r="AT2" s="190"/>
      <c r="AU2" s="188" t="s">
        <v>7</v>
      </c>
      <c r="AV2" s="189"/>
      <c r="AW2" s="189"/>
      <c r="AX2" s="189"/>
      <c r="AY2" s="189"/>
      <c r="AZ2" s="189"/>
      <c r="BA2" s="189"/>
      <c r="BB2" s="189"/>
      <c r="BC2" s="189"/>
      <c r="BD2" s="190"/>
      <c r="BE2" s="188" t="s">
        <v>8</v>
      </c>
      <c r="BF2" s="189"/>
      <c r="BG2" s="189"/>
      <c r="BH2" s="189"/>
      <c r="BI2" s="189"/>
      <c r="BJ2" s="189"/>
      <c r="BK2" s="189"/>
      <c r="BL2" s="189"/>
      <c r="BM2" s="189"/>
      <c r="BN2" s="190"/>
      <c r="BO2" s="188" t="s">
        <v>9</v>
      </c>
      <c r="BP2" s="189"/>
      <c r="BQ2" s="189"/>
      <c r="BR2" s="189"/>
      <c r="BS2" s="189"/>
      <c r="BT2" s="189"/>
      <c r="BU2" s="189"/>
      <c r="BV2" s="189"/>
      <c r="BW2" s="189"/>
      <c r="BX2" s="190"/>
    </row>
    <row r="3" spans="1:83" ht="46.5" customHeight="1" thickBot="1" x14ac:dyDescent="0.3">
      <c r="A3" s="184"/>
      <c r="B3" s="6" t="s">
        <v>10</v>
      </c>
      <c r="C3" s="6" t="s">
        <v>11</v>
      </c>
      <c r="D3" s="6" t="s">
        <v>12</v>
      </c>
      <c r="E3" s="6" t="s">
        <v>13</v>
      </c>
      <c r="F3" s="7" t="s">
        <v>14</v>
      </c>
      <c r="G3" s="8" t="s">
        <v>15</v>
      </c>
      <c r="H3" s="8" t="s">
        <v>11</v>
      </c>
      <c r="I3" s="8" t="s">
        <v>12</v>
      </c>
      <c r="J3" s="8" t="s">
        <v>13</v>
      </c>
      <c r="K3" s="9" t="s">
        <v>14</v>
      </c>
      <c r="L3" s="10" t="s">
        <v>16</v>
      </c>
      <c r="M3" s="8" t="s">
        <v>11</v>
      </c>
      <c r="N3" s="8" t="s">
        <v>12</v>
      </c>
      <c r="O3" s="8" t="s">
        <v>13</v>
      </c>
      <c r="P3" s="9" t="s">
        <v>14</v>
      </c>
      <c r="Q3" s="8" t="s">
        <v>15</v>
      </c>
      <c r="R3" s="8" t="s">
        <v>11</v>
      </c>
      <c r="S3" s="8" t="s">
        <v>12</v>
      </c>
      <c r="T3" s="8" t="s">
        <v>13</v>
      </c>
      <c r="U3" s="9" t="s">
        <v>14</v>
      </c>
      <c r="V3" s="10" t="s">
        <v>16</v>
      </c>
      <c r="W3" s="8" t="s">
        <v>11</v>
      </c>
      <c r="X3" s="8" t="s">
        <v>12</v>
      </c>
      <c r="Y3" s="8" t="s">
        <v>13</v>
      </c>
      <c r="Z3" s="9" t="s">
        <v>14</v>
      </c>
      <c r="AA3" s="8" t="s">
        <v>15</v>
      </c>
      <c r="AB3" s="8" t="s">
        <v>11</v>
      </c>
      <c r="AC3" s="8" t="s">
        <v>12</v>
      </c>
      <c r="AD3" s="8" t="s">
        <v>13</v>
      </c>
      <c r="AE3" s="9" t="s">
        <v>14</v>
      </c>
      <c r="AF3" s="10" t="s">
        <v>16</v>
      </c>
      <c r="AG3" s="8" t="s">
        <v>11</v>
      </c>
      <c r="AH3" s="8" t="s">
        <v>12</v>
      </c>
      <c r="AI3" s="8" t="s">
        <v>13</v>
      </c>
      <c r="AJ3" s="9" t="s">
        <v>14</v>
      </c>
      <c r="AK3" s="8" t="s">
        <v>15</v>
      </c>
      <c r="AL3" s="8" t="s">
        <v>11</v>
      </c>
      <c r="AM3" s="8" t="s">
        <v>12</v>
      </c>
      <c r="AN3" s="8" t="s">
        <v>13</v>
      </c>
      <c r="AO3" s="9" t="s">
        <v>14</v>
      </c>
      <c r="AP3" s="10" t="s">
        <v>16</v>
      </c>
      <c r="AQ3" s="8" t="s">
        <v>11</v>
      </c>
      <c r="AR3" s="8" t="s">
        <v>12</v>
      </c>
      <c r="AS3" s="8" t="s">
        <v>13</v>
      </c>
      <c r="AT3" s="9" t="s">
        <v>14</v>
      </c>
      <c r="AU3" s="8" t="s">
        <v>15</v>
      </c>
      <c r="AV3" s="8" t="s">
        <v>11</v>
      </c>
      <c r="AW3" s="8" t="s">
        <v>12</v>
      </c>
      <c r="AX3" s="8" t="s">
        <v>13</v>
      </c>
      <c r="AY3" s="9" t="s">
        <v>14</v>
      </c>
      <c r="AZ3" s="10" t="s">
        <v>16</v>
      </c>
      <c r="BA3" s="8" t="s">
        <v>11</v>
      </c>
      <c r="BB3" s="8" t="s">
        <v>12</v>
      </c>
      <c r="BC3" s="8" t="s">
        <v>13</v>
      </c>
      <c r="BD3" s="9" t="s">
        <v>14</v>
      </c>
      <c r="BE3" s="8" t="s">
        <v>15</v>
      </c>
      <c r="BF3" s="8" t="s">
        <v>11</v>
      </c>
      <c r="BG3" s="8" t="s">
        <v>12</v>
      </c>
      <c r="BH3" s="8" t="s">
        <v>13</v>
      </c>
      <c r="BI3" s="9" t="s">
        <v>14</v>
      </c>
      <c r="BJ3" s="10" t="s">
        <v>16</v>
      </c>
      <c r="BK3" s="8" t="s">
        <v>11</v>
      </c>
      <c r="BL3" s="8" t="s">
        <v>12</v>
      </c>
      <c r="BM3" s="8" t="s">
        <v>13</v>
      </c>
      <c r="BN3" s="9" t="s">
        <v>14</v>
      </c>
      <c r="BO3" s="8" t="s">
        <v>15</v>
      </c>
      <c r="BP3" s="8" t="s">
        <v>11</v>
      </c>
      <c r="BQ3" s="8" t="s">
        <v>12</v>
      </c>
      <c r="BR3" s="8" t="s">
        <v>13</v>
      </c>
      <c r="BS3" s="9" t="s">
        <v>14</v>
      </c>
      <c r="BT3" s="10" t="s">
        <v>16</v>
      </c>
      <c r="BU3" s="8" t="s">
        <v>11</v>
      </c>
      <c r="BV3" s="8" t="s">
        <v>12</v>
      </c>
      <c r="BW3" s="8" t="s">
        <v>13</v>
      </c>
      <c r="BX3" s="9" t="s">
        <v>14</v>
      </c>
    </row>
    <row r="4" spans="1:83" ht="19.5" thickBot="1" x14ac:dyDescent="0.3">
      <c r="A4" s="11">
        <v>1</v>
      </c>
      <c r="B4" s="6">
        <v>2</v>
      </c>
      <c r="C4" s="12">
        <v>3</v>
      </c>
      <c r="D4" s="6">
        <v>4</v>
      </c>
      <c r="E4" s="12">
        <v>5</v>
      </c>
      <c r="F4" s="6">
        <v>6</v>
      </c>
      <c r="G4" s="12">
        <v>7</v>
      </c>
      <c r="H4" s="6">
        <v>8</v>
      </c>
      <c r="I4" s="12">
        <v>9</v>
      </c>
      <c r="J4" s="6">
        <v>10</v>
      </c>
      <c r="K4" s="12">
        <v>11</v>
      </c>
      <c r="L4" s="13">
        <v>12</v>
      </c>
      <c r="M4" s="11">
        <v>13</v>
      </c>
      <c r="N4" s="13">
        <v>14</v>
      </c>
      <c r="O4" s="11">
        <v>15</v>
      </c>
      <c r="P4" s="14">
        <v>16</v>
      </c>
      <c r="Q4" s="11">
        <v>17</v>
      </c>
      <c r="R4" s="6">
        <v>18</v>
      </c>
      <c r="S4" s="11">
        <v>19</v>
      </c>
      <c r="T4" s="6">
        <v>20</v>
      </c>
      <c r="U4" s="11">
        <v>21</v>
      </c>
      <c r="V4" s="6">
        <v>22</v>
      </c>
      <c r="W4" s="11">
        <v>23</v>
      </c>
      <c r="X4" s="6">
        <v>24</v>
      </c>
      <c r="Y4" s="11">
        <v>25</v>
      </c>
      <c r="Z4" s="6">
        <v>26</v>
      </c>
      <c r="AA4" s="11">
        <v>27</v>
      </c>
      <c r="AB4" s="6">
        <v>28</v>
      </c>
      <c r="AC4" s="11">
        <v>29</v>
      </c>
      <c r="AD4" s="6">
        <v>30</v>
      </c>
      <c r="AE4" s="11">
        <v>31</v>
      </c>
      <c r="AF4" s="6">
        <v>32</v>
      </c>
      <c r="AG4" s="11">
        <v>33</v>
      </c>
      <c r="AH4" s="6">
        <v>34</v>
      </c>
      <c r="AI4" s="11">
        <v>35</v>
      </c>
      <c r="AJ4" s="6">
        <v>36</v>
      </c>
      <c r="AK4" s="12">
        <v>37</v>
      </c>
      <c r="AL4" s="6">
        <v>38</v>
      </c>
      <c r="AM4" s="12">
        <v>39</v>
      </c>
      <c r="AN4" s="6">
        <v>40</v>
      </c>
      <c r="AO4" s="12">
        <v>41</v>
      </c>
      <c r="AP4" s="6">
        <v>42</v>
      </c>
      <c r="AQ4" s="11">
        <v>43</v>
      </c>
      <c r="AR4" s="6">
        <v>44</v>
      </c>
      <c r="AS4" s="11">
        <v>45</v>
      </c>
      <c r="AT4" s="6">
        <v>46</v>
      </c>
      <c r="AU4" s="12">
        <v>47</v>
      </c>
      <c r="AV4" s="6">
        <v>48</v>
      </c>
      <c r="AW4" s="12">
        <v>49</v>
      </c>
      <c r="AX4" s="6">
        <v>50</v>
      </c>
      <c r="AY4" s="12">
        <v>51</v>
      </c>
      <c r="AZ4" s="6">
        <v>52</v>
      </c>
      <c r="BA4" s="11">
        <v>53</v>
      </c>
      <c r="BB4" s="6">
        <v>54</v>
      </c>
      <c r="BC4" s="11">
        <v>55</v>
      </c>
      <c r="BD4" s="6">
        <v>56</v>
      </c>
      <c r="BE4" s="12">
        <v>57</v>
      </c>
      <c r="BF4" s="6">
        <v>58</v>
      </c>
      <c r="BG4" s="12">
        <v>59</v>
      </c>
      <c r="BH4" s="6">
        <v>60</v>
      </c>
      <c r="BI4" s="12">
        <v>61</v>
      </c>
      <c r="BJ4" s="6">
        <v>62</v>
      </c>
      <c r="BK4" s="11">
        <v>63</v>
      </c>
      <c r="BL4" s="6">
        <v>64</v>
      </c>
      <c r="BM4" s="11">
        <v>65</v>
      </c>
      <c r="BN4" s="6">
        <v>66</v>
      </c>
      <c r="BO4" s="12">
        <v>67</v>
      </c>
      <c r="BP4" s="6">
        <v>68</v>
      </c>
      <c r="BQ4" s="12">
        <v>69</v>
      </c>
      <c r="BR4" s="6">
        <v>70</v>
      </c>
      <c r="BS4" s="12">
        <v>71</v>
      </c>
      <c r="BT4" s="6">
        <v>72</v>
      </c>
      <c r="BU4" s="11">
        <v>73</v>
      </c>
      <c r="BV4" s="6">
        <v>74</v>
      </c>
      <c r="BW4" s="11">
        <v>75</v>
      </c>
      <c r="BX4" s="14">
        <v>76</v>
      </c>
    </row>
    <row r="5" spans="1:83" ht="18.75" x14ac:dyDescent="0.25">
      <c r="A5" s="15" t="s">
        <v>17</v>
      </c>
      <c r="B5" s="16">
        <v>416526859</v>
      </c>
      <c r="C5" s="17">
        <v>104120365</v>
      </c>
      <c r="D5" s="17">
        <v>104120365</v>
      </c>
      <c r="E5" s="17">
        <v>104120365</v>
      </c>
      <c r="F5" s="18">
        <v>104165764</v>
      </c>
      <c r="G5" s="19">
        <v>0</v>
      </c>
      <c r="H5" s="20">
        <v>0</v>
      </c>
      <c r="I5" s="20">
        <v>0</v>
      </c>
      <c r="J5" s="20">
        <v>0</v>
      </c>
      <c r="K5" s="21">
        <v>0</v>
      </c>
      <c r="L5" s="22">
        <v>0</v>
      </c>
      <c r="M5" s="17">
        <v>0</v>
      </c>
      <c r="N5" s="17">
        <v>0</v>
      </c>
      <c r="O5" s="17">
        <v>0</v>
      </c>
      <c r="P5" s="23">
        <v>0</v>
      </c>
      <c r="Q5" s="16">
        <v>270242388</v>
      </c>
      <c r="R5" s="17">
        <v>67549248</v>
      </c>
      <c r="S5" s="17">
        <v>67549248</v>
      </c>
      <c r="T5" s="17">
        <v>67549248</v>
      </c>
      <c r="U5" s="18">
        <v>67594644</v>
      </c>
      <c r="V5" s="22">
        <v>5953</v>
      </c>
      <c r="W5" s="17">
        <v>1488</v>
      </c>
      <c r="X5" s="17">
        <v>1488</v>
      </c>
      <c r="Y5" s="17">
        <v>1488</v>
      </c>
      <c r="Z5" s="23">
        <v>1489</v>
      </c>
      <c r="AA5" s="16">
        <v>107281871</v>
      </c>
      <c r="AB5" s="17">
        <v>26820467</v>
      </c>
      <c r="AC5" s="17">
        <v>26820467</v>
      </c>
      <c r="AD5" s="17">
        <v>26820467</v>
      </c>
      <c r="AE5" s="18">
        <v>26820470</v>
      </c>
      <c r="AF5" s="22">
        <v>216361</v>
      </c>
      <c r="AG5" s="17">
        <v>54090</v>
      </c>
      <c r="AH5" s="17">
        <v>29344</v>
      </c>
      <c r="AI5" s="17">
        <v>23157</v>
      </c>
      <c r="AJ5" s="18">
        <v>109770</v>
      </c>
      <c r="AK5" s="19">
        <v>27404217</v>
      </c>
      <c r="AL5" s="20">
        <v>6851054</v>
      </c>
      <c r="AM5" s="20">
        <v>6851054</v>
      </c>
      <c r="AN5" s="20">
        <v>6851054</v>
      </c>
      <c r="AO5" s="21">
        <v>6851055</v>
      </c>
      <c r="AP5" s="22">
        <v>68616</v>
      </c>
      <c r="AQ5" s="17">
        <v>17154</v>
      </c>
      <c r="AR5" s="17">
        <v>17154</v>
      </c>
      <c r="AS5" s="17">
        <v>17154</v>
      </c>
      <c r="AT5" s="23">
        <v>17154</v>
      </c>
      <c r="AU5" s="24">
        <v>14435713</v>
      </c>
      <c r="AV5" s="20">
        <v>3608928</v>
      </c>
      <c r="AW5" s="20">
        <v>3608928</v>
      </c>
      <c r="AX5" s="20">
        <v>3608928</v>
      </c>
      <c r="AY5" s="25">
        <v>3608929</v>
      </c>
      <c r="AZ5" s="22">
        <v>15765</v>
      </c>
      <c r="BA5" s="17">
        <v>3941</v>
      </c>
      <c r="BB5" s="17">
        <v>3941</v>
      </c>
      <c r="BC5" s="17">
        <v>3941</v>
      </c>
      <c r="BD5" s="23">
        <v>3942</v>
      </c>
      <c r="BE5" s="16">
        <v>65441941</v>
      </c>
      <c r="BF5" s="17">
        <v>16360485</v>
      </c>
      <c r="BG5" s="17">
        <v>16360485</v>
      </c>
      <c r="BH5" s="17">
        <v>16360485</v>
      </c>
      <c r="BI5" s="17">
        <v>16360486</v>
      </c>
      <c r="BJ5" s="22">
        <v>131980</v>
      </c>
      <c r="BK5" s="17">
        <v>32995</v>
      </c>
      <c r="BL5" s="17">
        <v>8249</v>
      </c>
      <c r="BM5" s="17">
        <v>2062</v>
      </c>
      <c r="BN5" s="18">
        <v>88674</v>
      </c>
      <c r="BO5" s="22">
        <v>39002600</v>
      </c>
      <c r="BP5" s="17">
        <v>9750650</v>
      </c>
      <c r="BQ5" s="17">
        <v>9750650</v>
      </c>
      <c r="BR5" s="17">
        <v>9750650</v>
      </c>
      <c r="BS5" s="23">
        <v>9750650</v>
      </c>
      <c r="BT5" s="22">
        <v>2600</v>
      </c>
      <c r="BU5" s="17">
        <v>650</v>
      </c>
      <c r="BV5" s="17">
        <v>650</v>
      </c>
      <c r="BW5" s="17">
        <v>650</v>
      </c>
      <c r="BX5" s="23">
        <v>650</v>
      </c>
      <c r="BY5" s="4">
        <v>4</v>
      </c>
      <c r="BZ5" s="4">
        <v>4</v>
      </c>
      <c r="CA5" s="4">
        <v>4</v>
      </c>
      <c r="CB5" s="4">
        <v>4</v>
      </c>
      <c r="CD5" s="26">
        <v>3</v>
      </c>
      <c r="CE5" s="26">
        <v>2</v>
      </c>
    </row>
    <row r="6" spans="1:83" ht="18.75" x14ac:dyDescent="0.25">
      <c r="A6" s="27" t="s">
        <v>18</v>
      </c>
      <c r="B6" s="28">
        <v>218324</v>
      </c>
      <c r="C6" s="28">
        <v>109162</v>
      </c>
      <c r="D6" s="28">
        <v>109162</v>
      </c>
      <c r="E6" s="28">
        <v>0</v>
      </c>
      <c r="F6" s="28">
        <v>0</v>
      </c>
      <c r="G6" s="29"/>
      <c r="H6" s="30"/>
      <c r="I6" s="30"/>
      <c r="J6" s="30"/>
      <c r="K6" s="31"/>
      <c r="L6" s="28"/>
      <c r="M6" s="28"/>
      <c r="N6" s="28"/>
      <c r="O6" s="28"/>
      <c r="P6" s="28"/>
      <c r="Q6" s="32">
        <v>218324</v>
      </c>
      <c r="R6" s="33">
        <v>109162</v>
      </c>
      <c r="S6" s="33">
        <v>109162</v>
      </c>
      <c r="T6" s="33">
        <v>0</v>
      </c>
      <c r="U6" s="34">
        <v>0</v>
      </c>
      <c r="V6" s="35">
        <v>2</v>
      </c>
      <c r="W6" s="28">
        <v>1</v>
      </c>
      <c r="X6" s="28">
        <v>1</v>
      </c>
      <c r="Y6" s="28">
        <v>0</v>
      </c>
      <c r="Z6" s="36">
        <v>0</v>
      </c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9"/>
      <c r="AL6" s="30"/>
      <c r="AM6" s="30"/>
      <c r="AN6" s="30"/>
      <c r="AO6" s="31"/>
      <c r="AP6" s="28"/>
      <c r="AQ6" s="28"/>
      <c r="AR6" s="28"/>
      <c r="AS6" s="28"/>
      <c r="AT6" s="28"/>
      <c r="AU6" s="29"/>
      <c r="AV6" s="30"/>
      <c r="AW6" s="30"/>
      <c r="AX6" s="30"/>
      <c r="AY6" s="31"/>
      <c r="AZ6" s="35"/>
      <c r="BA6" s="28"/>
      <c r="BB6" s="28"/>
      <c r="BC6" s="28"/>
      <c r="BD6" s="36"/>
      <c r="BE6" s="28"/>
      <c r="BF6" s="28"/>
      <c r="BG6" s="28"/>
      <c r="BH6" s="28"/>
      <c r="BI6" s="28"/>
      <c r="BJ6" s="28"/>
      <c r="BK6" s="28"/>
      <c r="BL6" s="28"/>
      <c r="BM6" s="28"/>
      <c r="BN6" s="36"/>
      <c r="BO6" s="35"/>
      <c r="BP6" s="28"/>
      <c r="BQ6" s="28"/>
      <c r="BR6" s="28"/>
      <c r="BS6" s="37"/>
      <c r="BT6" s="35">
        <v>0</v>
      </c>
      <c r="BU6" s="28">
        <v>0</v>
      </c>
      <c r="BV6" s="28">
        <v>0</v>
      </c>
      <c r="BW6" s="28">
        <v>0</v>
      </c>
      <c r="BX6" s="37">
        <v>0</v>
      </c>
      <c r="CD6" s="26"/>
      <c r="CE6" s="26"/>
    </row>
    <row r="7" spans="1:83" ht="18.75" x14ac:dyDescent="0.25">
      <c r="A7" s="38" t="s">
        <v>19</v>
      </c>
      <c r="B7" s="28">
        <v>2869940</v>
      </c>
      <c r="C7" s="28">
        <v>717485</v>
      </c>
      <c r="D7" s="28">
        <v>717485</v>
      </c>
      <c r="E7" s="28">
        <v>717485</v>
      </c>
      <c r="F7" s="28">
        <v>717485</v>
      </c>
      <c r="G7" s="39">
        <v>0</v>
      </c>
      <c r="H7" s="28">
        <v>0</v>
      </c>
      <c r="I7" s="28">
        <v>0</v>
      </c>
      <c r="J7" s="28">
        <v>0</v>
      </c>
      <c r="K7" s="37">
        <v>0</v>
      </c>
      <c r="L7" s="35">
        <v>0</v>
      </c>
      <c r="M7" s="28">
        <v>0</v>
      </c>
      <c r="N7" s="28">
        <v>0</v>
      </c>
      <c r="O7" s="28">
        <v>0</v>
      </c>
      <c r="P7" s="37">
        <v>0</v>
      </c>
      <c r="Q7" s="32">
        <v>0</v>
      </c>
      <c r="R7" s="33">
        <v>0</v>
      </c>
      <c r="S7" s="33">
        <v>0</v>
      </c>
      <c r="T7" s="33">
        <v>0</v>
      </c>
      <c r="U7" s="34">
        <v>0</v>
      </c>
      <c r="V7" s="35">
        <v>0</v>
      </c>
      <c r="W7" s="28">
        <v>0</v>
      </c>
      <c r="X7" s="28">
        <v>0</v>
      </c>
      <c r="Y7" s="28">
        <v>0</v>
      </c>
      <c r="Z7" s="37">
        <v>0</v>
      </c>
      <c r="AA7" s="29">
        <v>2869940</v>
      </c>
      <c r="AB7" s="30">
        <v>717485</v>
      </c>
      <c r="AC7" s="30">
        <v>717485</v>
      </c>
      <c r="AD7" s="30">
        <v>717485</v>
      </c>
      <c r="AE7" s="31">
        <v>717485</v>
      </c>
      <c r="AF7" s="35">
        <v>27926</v>
      </c>
      <c r="AG7" s="28">
        <v>6982</v>
      </c>
      <c r="AH7" s="28">
        <v>3788</v>
      </c>
      <c r="AI7" s="28">
        <v>2989</v>
      </c>
      <c r="AJ7" s="36">
        <v>14167</v>
      </c>
      <c r="AK7" s="35">
        <v>1119277</v>
      </c>
      <c r="AL7" s="28">
        <v>279819</v>
      </c>
      <c r="AM7" s="28">
        <v>279819</v>
      </c>
      <c r="AN7" s="28">
        <v>279819</v>
      </c>
      <c r="AO7" s="37">
        <v>279820</v>
      </c>
      <c r="AP7" s="35">
        <v>10891</v>
      </c>
      <c r="AQ7" s="28">
        <v>2723</v>
      </c>
      <c r="AR7" s="28">
        <v>2723</v>
      </c>
      <c r="AS7" s="28">
        <v>2723</v>
      </c>
      <c r="AT7" s="37">
        <v>2722</v>
      </c>
      <c r="AU7" s="39">
        <v>0</v>
      </c>
      <c r="AV7" s="28">
        <v>0</v>
      </c>
      <c r="AW7" s="28">
        <v>0</v>
      </c>
      <c r="AX7" s="28">
        <v>0</v>
      </c>
      <c r="AY7" s="36">
        <v>0</v>
      </c>
      <c r="AZ7" s="35">
        <v>0</v>
      </c>
      <c r="BA7" s="28">
        <v>0</v>
      </c>
      <c r="BB7" s="28">
        <v>0</v>
      </c>
      <c r="BC7" s="28">
        <v>0</v>
      </c>
      <c r="BD7" s="37">
        <v>0</v>
      </c>
      <c r="BE7" s="39">
        <v>1750663</v>
      </c>
      <c r="BF7" s="28">
        <v>437666</v>
      </c>
      <c r="BG7" s="28">
        <v>437666</v>
      </c>
      <c r="BH7" s="28">
        <v>437666</v>
      </c>
      <c r="BI7" s="28">
        <v>437665</v>
      </c>
      <c r="BJ7" s="39">
        <v>17035</v>
      </c>
      <c r="BK7" s="28">
        <v>4259</v>
      </c>
      <c r="BL7" s="28">
        <v>1065</v>
      </c>
      <c r="BM7" s="28">
        <v>266</v>
      </c>
      <c r="BN7" s="36">
        <v>11445</v>
      </c>
      <c r="BO7" s="35">
        <v>0</v>
      </c>
      <c r="BP7" s="28">
        <v>0</v>
      </c>
      <c r="BQ7" s="28">
        <v>0</v>
      </c>
      <c r="BR7" s="28">
        <v>0</v>
      </c>
      <c r="BS7" s="37">
        <v>0</v>
      </c>
      <c r="BT7" s="35">
        <v>0</v>
      </c>
      <c r="BU7" s="28">
        <v>0</v>
      </c>
      <c r="BV7" s="28">
        <v>0</v>
      </c>
      <c r="BW7" s="28">
        <v>0</v>
      </c>
      <c r="BX7" s="37">
        <v>0</v>
      </c>
      <c r="BY7" s="4">
        <v>4</v>
      </c>
      <c r="BZ7" s="4">
        <v>4</v>
      </c>
      <c r="CA7" s="4">
        <v>4</v>
      </c>
      <c r="CB7" s="4">
        <v>4</v>
      </c>
      <c r="CD7" s="26">
        <v>3</v>
      </c>
      <c r="CE7" s="26">
        <v>2</v>
      </c>
    </row>
    <row r="8" spans="1:83" ht="18.75" x14ac:dyDescent="0.25">
      <c r="A8" s="40" t="s">
        <v>20</v>
      </c>
      <c r="B8" s="28">
        <v>16706001</v>
      </c>
      <c r="C8" s="28">
        <v>4174845</v>
      </c>
      <c r="D8" s="28">
        <v>4174845</v>
      </c>
      <c r="E8" s="28">
        <v>4174845</v>
      </c>
      <c r="F8" s="28">
        <v>4181466</v>
      </c>
      <c r="G8" s="35">
        <v>0</v>
      </c>
      <c r="H8" s="28">
        <v>0</v>
      </c>
      <c r="I8" s="28">
        <v>0</v>
      </c>
      <c r="J8" s="28">
        <v>0</v>
      </c>
      <c r="K8" s="37">
        <v>0</v>
      </c>
      <c r="L8" s="35">
        <v>0</v>
      </c>
      <c r="M8" s="28">
        <v>0</v>
      </c>
      <c r="N8" s="28">
        <v>0</v>
      </c>
      <c r="O8" s="28">
        <v>0</v>
      </c>
      <c r="P8" s="37">
        <v>0</v>
      </c>
      <c r="Q8" s="32">
        <v>8506700</v>
      </c>
      <c r="R8" s="33">
        <v>2125020</v>
      </c>
      <c r="S8" s="33">
        <v>2125020</v>
      </c>
      <c r="T8" s="33">
        <v>2125020</v>
      </c>
      <c r="U8" s="34">
        <v>2131640</v>
      </c>
      <c r="V8" s="35">
        <v>1285</v>
      </c>
      <c r="W8" s="28">
        <v>321</v>
      </c>
      <c r="X8" s="28">
        <v>321</v>
      </c>
      <c r="Y8" s="28">
        <v>321</v>
      </c>
      <c r="Z8" s="37">
        <v>322</v>
      </c>
      <c r="AA8" s="39">
        <v>8199301</v>
      </c>
      <c r="AB8" s="28">
        <v>2049825</v>
      </c>
      <c r="AC8" s="28">
        <v>2049825</v>
      </c>
      <c r="AD8" s="28">
        <v>2049825</v>
      </c>
      <c r="AE8" s="36">
        <v>2049826</v>
      </c>
      <c r="AF8" s="35">
        <v>1276</v>
      </c>
      <c r="AG8" s="28">
        <v>319</v>
      </c>
      <c r="AH8" s="28">
        <v>80</v>
      </c>
      <c r="AI8" s="28">
        <v>20</v>
      </c>
      <c r="AJ8" s="36">
        <v>857</v>
      </c>
      <c r="AK8" s="35">
        <v>0</v>
      </c>
      <c r="AL8" s="28">
        <v>0</v>
      </c>
      <c r="AM8" s="28">
        <v>0</v>
      </c>
      <c r="AN8" s="28">
        <v>0</v>
      </c>
      <c r="AO8" s="37">
        <v>0</v>
      </c>
      <c r="AP8" s="35">
        <v>0</v>
      </c>
      <c r="AQ8" s="28">
        <v>0</v>
      </c>
      <c r="AR8" s="28">
        <v>0</v>
      </c>
      <c r="AS8" s="28">
        <v>0</v>
      </c>
      <c r="AT8" s="37">
        <v>0</v>
      </c>
      <c r="AU8" s="39">
        <v>0</v>
      </c>
      <c r="AV8" s="28">
        <v>0</v>
      </c>
      <c r="AW8" s="28">
        <v>0</v>
      </c>
      <c r="AX8" s="28">
        <v>0</v>
      </c>
      <c r="AY8" s="36">
        <v>0</v>
      </c>
      <c r="AZ8" s="35">
        <v>0</v>
      </c>
      <c r="BA8" s="28">
        <v>0</v>
      </c>
      <c r="BB8" s="28">
        <v>0</v>
      </c>
      <c r="BC8" s="28">
        <v>0</v>
      </c>
      <c r="BD8" s="37">
        <v>0</v>
      </c>
      <c r="BE8" s="39">
        <v>8199301</v>
      </c>
      <c r="BF8" s="28">
        <v>2049825</v>
      </c>
      <c r="BG8" s="28">
        <v>2049825</v>
      </c>
      <c r="BH8" s="28">
        <v>2049825</v>
      </c>
      <c r="BI8" s="28">
        <v>2049826</v>
      </c>
      <c r="BJ8" s="35">
        <v>1276</v>
      </c>
      <c r="BK8" s="28">
        <v>319</v>
      </c>
      <c r="BL8" s="28">
        <v>80</v>
      </c>
      <c r="BM8" s="28">
        <v>20</v>
      </c>
      <c r="BN8" s="36">
        <v>857</v>
      </c>
      <c r="BO8" s="35">
        <v>0</v>
      </c>
      <c r="BP8" s="28">
        <v>0</v>
      </c>
      <c r="BQ8" s="28">
        <v>0</v>
      </c>
      <c r="BR8" s="28">
        <v>0</v>
      </c>
      <c r="BS8" s="37">
        <v>0</v>
      </c>
      <c r="BT8" s="35">
        <v>0</v>
      </c>
      <c r="BU8" s="28">
        <v>0</v>
      </c>
      <c r="BV8" s="28">
        <v>0</v>
      </c>
      <c r="BW8" s="28">
        <v>0</v>
      </c>
      <c r="BX8" s="37">
        <v>0</v>
      </c>
      <c r="BY8" s="4">
        <v>4</v>
      </c>
      <c r="BZ8" s="4">
        <v>4</v>
      </c>
      <c r="CA8" s="4">
        <v>4</v>
      </c>
      <c r="CB8" s="4">
        <v>4</v>
      </c>
      <c r="CD8" s="26">
        <v>3</v>
      </c>
      <c r="CE8" s="26">
        <v>2</v>
      </c>
    </row>
    <row r="9" spans="1:83" ht="18.75" x14ac:dyDescent="0.25">
      <c r="A9" s="38" t="s">
        <v>21</v>
      </c>
      <c r="B9" s="28">
        <v>20600589</v>
      </c>
      <c r="C9" s="28">
        <v>5150147</v>
      </c>
      <c r="D9" s="28">
        <v>5150147</v>
      </c>
      <c r="E9" s="28">
        <v>5150147</v>
      </c>
      <c r="F9" s="28">
        <v>5150148</v>
      </c>
      <c r="G9" s="35">
        <v>0</v>
      </c>
      <c r="H9" s="28">
        <v>0</v>
      </c>
      <c r="I9" s="28">
        <v>0</v>
      </c>
      <c r="J9" s="28">
        <v>0</v>
      </c>
      <c r="K9" s="37">
        <v>0</v>
      </c>
      <c r="L9" s="35">
        <v>0</v>
      </c>
      <c r="M9" s="28">
        <v>0</v>
      </c>
      <c r="N9" s="28">
        <v>0</v>
      </c>
      <c r="O9" s="28">
        <v>0</v>
      </c>
      <c r="P9" s="37">
        <v>0</v>
      </c>
      <c r="Q9" s="32">
        <v>0</v>
      </c>
      <c r="R9" s="33">
        <v>0</v>
      </c>
      <c r="S9" s="33">
        <v>0</v>
      </c>
      <c r="T9" s="33">
        <v>0</v>
      </c>
      <c r="U9" s="34">
        <v>0</v>
      </c>
      <c r="V9" s="35">
        <v>0</v>
      </c>
      <c r="W9" s="28">
        <v>0</v>
      </c>
      <c r="X9" s="28">
        <v>0</v>
      </c>
      <c r="Y9" s="28">
        <v>0</v>
      </c>
      <c r="Z9" s="37">
        <v>0</v>
      </c>
      <c r="AA9" s="39">
        <v>20600589</v>
      </c>
      <c r="AB9" s="28">
        <v>5150147</v>
      </c>
      <c r="AC9" s="28">
        <v>5150147</v>
      </c>
      <c r="AD9" s="28">
        <v>5150147</v>
      </c>
      <c r="AE9" s="36">
        <v>5150148</v>
      </c>
      <c r="AF9" s="35">
        <v>3072</v>
      </c>
      <c r="AG9" s="28">
        <v>768</v>
      </c>
      <c r="AH9" s="28">
        <v>192</v>
      </c>
      <c r="AI9" s="28">
        <v>48</v>
      </c>
      <c r="AJ9" s="36">
        <v>2064</v>
      </c>
      <c r="AK9" s="35">
        <v>0</v>
      </c>
      <c r="AL9" s="28">
        <v>0</v>
      </c>
      <c r="AM9" s="28">
        <v>0</v>
      </c>
      <c r="AN9" s="28">
        <v>0</v>
      </c>
      <c r="AO9" s="37">
        <v>0</v>
      </c>
      <c r="AP9" s="35">
        <v>0</v>
      </c>
      <c r="AQ9" s="28">
        <v>0</v>
      </c>
      <c r="AR9" s="28">
        <v>0</v>
      </c>
      <c r="AS9" s="28">
        <v>0</v>
      </c>
      <c r="AT9" s="37">
        <v>0</v>
      </c>
      <c r="AU9" s="39">
        <v>0</v>
      </c>
      <c r="AV9" s="28">
        <v>0</v>
      </c>
      <c r="AW9" s="28">
        <v>0</v>
      </c>
      <c r="AX9" s="28">
        <v>0</v>
      </c>
      <c r="AY9" s="36">
        <v>0</v>
      </c>
      <c r="AZ9" s="35">
        <v>0</v>
      </c>
      <c r="BA9" s="28">
        <v>0</v>
      </c>
      <c r="BB9" s="28">
        <v>0</v>
      </c>
      <c r="BC9" s="28">
        <v>0</v>
      </c>
      <c r="BD9" s="37">
        <v>0</v>
      </c>
      <c r="BE9" s="39">
        <v>20600589</v>
      </c>
      <c r="BF9" s="28">
        <v>5150147</v>
      </c>
      <c r="BG9" s="28">
        <v>5150147</v>
      </c>
      <c r="BH9" s="28">
        <v>5150147</v>
      </c>
      <c r="BI9" s="28">
        <v>5150148</v>
      </c>
      <c r="BJ9" s="35">
        <v>3072</v>
      </c>
      <c r="BK9" s="28">
        <v>768</v>
      </c>
      <c r="BL9" s="28">
        <v>192</v>
      </c>
      <c r="BM9" s="28">
        <v>48</v>
      </c>
      <c r="BN9" s="36">
        <v>2064</v>
      </c>
      <c r="BO9" s="35">
        <v>0</v>
      </c>
      <c r="BP9" s="28">
        <v>0</v>
      </c>
      <c r="BQ9" s="28">
        <v>0</v>
      </c>
      <c r="BR9" s="28">
        <v>0</v>
      </c>
      <c r="BS9" s="37">
        <v>0</v>
      </c>
      <c r="BT9" s="35">
        <v>0</v>
      </c>
      <c r="BU9" s="28">
        <v>0</v>
      </c>
      <c r="BV9" s="28">
        <v>0</v>
      </c>
      <c r="BW9" s="28">
        <v>0</v>
      </c>
      <c r="BX9" s="37">
        <v>0</v>
      </c>
      <c r="BY9" s="4">
        <v>4</v>
      </c>
      <c r="BZ9" s="4">
        <v>4</v>
      </c>
      <c r="CA9" s="4">
        <v>4</v>
      </c>
      <c r="CB9" s="4">
        <v>4</v>
      </c>
      <c r="CD9" s="26">
        <v>3</v>
      </c>
      <c r="CE9" s="26">
        <v>2</v>
      </c>
    </row>
    <row r="10" spans="1:83" ht="18.75" x14ac:dyDescent="0.25">
      <c r="A10" s="38" t="s">
        <v>22</v>
      </c>
      <c r="B10" s="28">
        <v>691068</v>
      </c>
      <c r="C10" s="28">
        <v>230356</v>
      </c>
      <c r="D10" s="28">
        <v>230356</v>
      </c>
      <c r="E10" s="28">
        <v>230356</v>
      </c>
      <c r="F10" s="28">
        <v>0</v>
      </c>
      <c r="G10" s="35">
        <v>0</v>
      </c>
      <c r="H10" s="28">
        <v>0</v>
      </c>
      <c r="I10" s="28">
        <v>0</v>
      </c>
      <c r="J10" s="28">
        <v>0</v>
      </c>
      <c r="K10" s="37">
        <v>0</v>
      </c>
      <c r="L10" s="35">
        <v>0</v>
      </c>
      <c r="M10" s="28">
        <v>0</v>
      </c>
      <c r="N10" s="28">
        <v>0</v>
      </c>
      <c r="O10" s="28">
        <v>0</v>
      </c>
      <c r="P10" s="37">
        <v>0</v>
      </c>
      <c r="Q10" s="32">
        <v>691068</v>
      </c>
      <c r="R10" s="33">
        <v>230356</v>
      </c>
      <c r="S10" s="33">
        <v>230356</v>
      </c>
      <c r="T10" s="33">
        <v>230356</v>
      </c>
      <c r="U10" s="34">
        <v>0</v>
      </c>
      <c r="V10" s="35">
        <v>6</v>
      </c>
      <c r="W10" s="28">
        <v>2</v>
      </c>
      <c r="X10" s="28">
        <v>2</v>
      </c>
      <c r="Y10" s="28">
        <v>2</v>
      </c>
      <c r="Z10" s="37">
        <v>0</v>
      </c>
      <c r="AA10" s="39">
        <v>0</v>
      </c>
      <c r="AB10" s="28">
        <v>0</v>
      </c>
      <c r="AC10" s="28">
        <v>0</v>
      </c>
      <c r="AD10" s="28">
        <v>0</v>
      </c>
      <c r="AE10" s="36">
        <v>0</v>
      </c>
      <c r="AF10" s="35">
        <v>0</v>
      </c>
      <c r="AG10" s="28">
        <v>0</v>
      </c>
      <c r="AH10" s="28">
        <v>0</v>
      </c>
      <c r="AI10" s="28">
        <v>0</v>
      </c>
      <c r="AJ10" s="36">
        <v>0</v>
      </c>
      <c r="AK10" s="35">
        <v>0</v>
      </c>
      <c r="AL10" s="28">
        <v>0</v>
      </c>
      <c r="AM10" s="28">
        <v>0</v>
      </c>
      <c r="AN10" s="28">
        <v>0</v>
      </c>
      <c r="AO10" s="37">
        <v>0</v>
      </c>
      <c r="AP10" s="35">
        <v>0</v>
      </c>
      <c r="AQ10" s="28">
        <v>0</v>
      </c>
      <c r="AR10" s="28">
        <v>0</v>
      </c>
      <c r="AS10" s="28">
        <v>0</v>
      </c>
      <c r="AT10" s="37">
        <v>0</v>
      </c>
      <c r="AU10" s="39">
        <v>0</v>
      </c>
      <c r="AV10" s="28">
        <v>0</v>
      </c>
      <c r="AW10" s="28">
        <v>0</v>
      </c>
      <c r="AX10" s="28">
        <v>0</v>
      </c>
      <c r="AY10" s="36">
        <v>0</v>
      </c>
      <c r="AZ10" s="35">
        <v>0</v>
      </c>
      <c r="BA10" s="28">
        <v>0</v>
      </c>
      <c r="BB10" s="28">
        <v>0</v>
      </c>
      <c r="BC10" s="28">
        <v>0</v>
      </c>
      <c r="BD10" s="37">
        <v>0</v>
      </c>
      <c r="BE10" s="39">
        <v>0</v>
      </c>
      <c r="BF10" s="28">
        <v>0</v>
      </c>
      <c r="BG10" s="28">
        <v>0</v>
      </c>
      <c r="BH10" s="28">
        <v>0</v>
      </c>
      <c r="BI10" s="28">
        <v>0</v>
      </c>
      <c r="BJ10" s="35">
        <v>0</v>
      </c>
      <c r="BK10" s="28">
        <v>0</v>
      </c>
      <c r="BL10" s="28">
        <v>0</v>
      </c>
      <c r="BM10" s="28">
        <v>0</v>
      </c>
      <c r="BN10" s="36">
        <v>0</v>
      </c>
      <c r="BO10" s="35">
        <v>0</v>
      </c>
      <c r="BP10" s="28">
        <v>0</v>
      </c>
      <c r="BQ10" s="28">
        <v>0</v>
      </c>
      <c r="BR10" s="28">
        <v>0</v>
      </c>
      <c r="BS10" s="37">
        <v>0</v>
      </c>
      <c r="BT10" s="35">
        <v>0</v>
      </c>
      <c r="BU10" s="28">
        <v>0</v>
      </c>
      <c r="BV10" s="28">
        <v>0</v>
      </c>
      <c r="BW10" s="28">
        <v>0</v>
      </c>
      <c r="BX10" s="37">
        <v>0</v>
      </c>
      <c r="BY10" s="4">
        <v>4</v>
      </c>
      <c r="BZ10" s="4">
        <v>4</v>
      </c>
      <c r="CA10" s="4">
        <v>4</v>
      </c>
      <c r="CB10" s="4">
        <v>4</v>
      </c>
      <c r="CD10" s="26">
        <v>3</v>
      </c>
      <c r="CE10" s="26">
        <v>2</v>
      </c>
    </row>
    <row r="11" spans="1:83" ht="18.75" x14ac:dyDescent="0.25">
      <c r="A11" s="38" t="s">
        <v>23</v>
      </c>
      <c r="B11" s="28">
        <v>142361</v>
      </c>
      <c r="C11" s="28">
        <v>0</v>
      </c>
      <c r="D11" s="28">
        <v>0</v>
      </c>
      <c r="E11" s="28">
        <v>0</v>
      </c>
      <c r="F11" s="28">
        <v>142361</v>
      </c>
      <c r="G11" s="35">
        <v>0</v>
      </c>
      <c r="H11" s="28">
        <v>0</v>
      </c>
      <c r="I11" s="28">
        <v>0</v>
      </c>
      <c r="J11" s="28">
        <v>0</v>
      </c>
      <c r="K11" s="37">
        <v>0</v>
      </c>
      <c r="L11" s="35">
        <v>0</v>
      </c>
      <c r="M11" s="28">
        <v>0</v>
      </c>
      <c r="N11" s="28">
        <v>0</v>
      </c>
      <c r="O11" s="28">
        <v>0</v>
      </c>
      <c r="P11" s="37">
        <v>0</v>
      </c>
      <c r="Q11" s="32">
        <v>142361</v>
      </c>
      <c r="R11" s="33">
        <v>0</v>
      </c>
      <c r="S11" s="33">
        <v>0</v>
      </c>
      <c r="T11" s="33">
        <v>0</v>
      </c>
      <c r="U11" s="34">
        <v>142361</v>
      </c>
      <c r="V11" s="35">
        <v>1</v>
      </c>
      <c r="W11" s="28">
        <v>0</v>
      </c>
      <c r="X11" s="28">
        <v>0</v>
      </c>
      <c r="Y11" s="28">
        <v>0</v>
      </c>
      <c r="Z11" s="37">
        <v>1</v>
      </c>
      <c r="AA11" s="39">
        <v>0</v>
      </c>
      <c r="AB11" s="28">
        <v>0</v>
      </c>
      <c r="AC11" s="28">
        <v>0</v>
      </c>
      <c r="AD11" s="28">
        <v>0</v>
      </c>
      <c r="AE11" s="36">
        <v>0</v>
      </c>
      <c r="AF11" s="35">
        <v>0</v>
      </c>
      <c r="AG11" s="28">
        <v>0</v>
      </c>
      <c r="AH11" s="28">
        <v>0</v>
      </c>
      <c r="AI11" s="28">
        <v>0</v>
      </c>
      <c r="AJ11" s="36">
        <v>0</v>
      </c>
      <c r="AK11" s="35">
        <v>0</v>
      </c>
      <c r="AL11" s="28">
        <v>0</v>
      </c>
      <c r="AM11" s="28">
        <v>0</v>
      </c>
      <c r="AN11" s="28">
        <v>0</v>
      </c>
      <c r="AO11" s="37">
        <v>0</v>
      </c>
      <c r="AP11" s="35">
        <v>0</v>
      </c>
      <c r="AQ11" s="28">
        <v>0</v>
      </c>
      <c r="AR11" s="28">
        <v>0</v>
      </c>
      <c r="AS11" s="28">
        <v>0</v>
      </c>
      <c r="AT11" s="37">
        <v>0</v>
      </c>
      <c r="AU11" s="39">
        <v>0</v>
      </c>
      <c r="AV11" s="28">
        <v>0</v>
      </c>
      <c r="AW11" s="28">
        <v>0</v>
      </c>
      <c r="AX11" s="28">
        <v>0</v>
      </c>
      <c r="AY11" s="36">
        <v>0</v>
      </c>
      <c r="AZ11" s="35">
        <v>0</v>
      </c>
      <c r="BA11" s="28">
        <v>0</v>
      </c>
      <c r="BB11" s="28">
        <v>0</v>
      </c>
      <c r="BC11" s="28">
        <v>0</v>
      </c>
      <c r="BD11" s="37">
        <v>0</v>
      </c>
      <c r="BE11" s="39">
        <v>0</v>
      </c>
      <c r="BF11" s="28">
        <v>0</v>
      </c>
      <c r="BG11" s="28">
        <v>0</v>
      </c>
      <c r="BH11" s="28">
        <v>0</v>
      </c>
      <c r="BI11" s="28">
        <v>0</v>
      </c>
      <c r="BJ11" s="35">
        <v>0</v>
      </c>
      <c r="BK11" s="28">
        <v>0</v>
      </c>
      <c r="BL11" s="28">
        <v>0</v>
      </c>
      <c r="BM11" s="28">
        <v>0</v>
      </c>
      <c r="BN11" s="36">
        <v>0</v>
      </c>
      <c r="BO11" s="35">
        <v>0</v>
      </c>
      <c r="BP11" s="28">
        <v>0</v>
      </c>
      <c r="BQ11" s="28">
        <v>0</v>
      </c>
      <c r="BR11" s="28">
        <v>0</v>
      </c>
      <c r="BS11" s="37">
        <v>0</v>
      </c>
      <c r="BT11" s="35">
        <v>0</v>
      </c>
      <c r="BU11" s="28">
        <v>0</v>
      </c>
      <c r="BV11" s="28">
        <v>0</v>
      </c>
      <c r="BW11" s="28">
        <v>0</v>
      </c>
      <c r="BX11" s="37">
        <v>0</v>
      </c>
      <c r="CD11" s="26"/>
      <c r="CE11" s="26"/>
    </row>
    <row r="12" spans="1:83" ht="18.75" x14ac:dyDescent="0.25">
      <c r="A12" s="40" t="s">
        <v>24</v>
      </c>
      <c r="B12" s="28">
        <v>35910</v>
      </c>
      <c r="C12" s="28">
        <v>9668</v>
      </c>
      <c r="D12" s="28">
        <v>9668</v>
      </c>
      <c r="E12" s="28">
        <v>9668</v>
      </c>
      <c r="F12" s="28">
        <v>6906</v>
      </c>
      <c r="G12" s="35">
        <v>0</v>
      </c>
      <c r="H12" s="28">
        <v>0</v>
      </c>
      <c r="I12" s="28">
        <v>0</v>
      </c>
      <c r="J12" s="28">
        <v>0</v>
      </c>
      <c r="K12" s="37">
        <v>0</v>
      </c>
      <c r="L12" s="35">
        <v>0</v>
      </c>
      <c r="M12" s="28">
        <v>0</v>
      </c>
      <c r="N12" s="28">
        <v>0</v>
      </c>
      <c r="O12" s="28">
        <v>0</v>
      </c>
      <c r="P12" s="37">
        <v>0</v>
      </c>
      <c r="Q12" s="32">
        <v>0</v>
      </c>
      <c r="R12" s="33">
        <v>0</v>
      </c>
      <c r="S12" s="33">
        <v>0</v>
      </c>
      <c r="T12" s="33">
        <v>0</v>
      </c>
      <c r="U12" s="34">
        <v>0</v>
      </c>
      <c r="V12" s="35">
        <v>0</v>
      </c>
      <c r="W12" s="28">
        <v>0</v>
      </c>
      <c r="X12" s="28">
        <v>0</v>
      </c>
      <c r="Y12" s="28">
        <v>0</v>
      </c>
      <c r="Z12" s="37">
        <v>0</v>
      </c>
      <c r="AA12" s="39">
        <v>35910</v>
      </c>
      <c r="AB12" s="28">
        <v>9668</v>
      </c>
      <c r="AC12" s="28">
        <v>9668</v>
      </c>
      <c r="AD12" s="28">
        <v>9668</v>
      </c>
      <c r="AE12" s="36">
        <v>6906</v>
      </c>
      <c r="AF12" s="35">
        <v>26</v>
      </c>
      <c r="AG12" s="28">
        <v>7</v>
      </c>
      <c r="AH12" s="28">
        <v>7</v>
      </c>
      <c r="AI12" s="28">
        <v>7</v>
      </c>
      <c r="AJ12" s="36">
        <v>5</v>
      </c>
      <c r="AK12" s="35">
        <v>0</v>
      </c>
      <c r="AL12" s="28">
        <v>0</v>
      </c>
      <c r="AM12" s="28">
        <v>0</v>
      </c>
      <c r="AN12" s="28">
        <v>0</v>
      </c>
      <c r="AO12" s="37">
        <v>0</v>
      </c>
      <c r="AP12" s="35">
        <v>0</v>
      </c>
      <c r="AQ12" s="28">
        <v>0</v>
      </c>
      <c r="AR12" s="28">
        <v>0</v>
      </c>
      <c r="AS12" s="28">
        <v>0</v>
      </c>
      <c r="AT12" s="37">
        <v>0</v>
      </c>
      <c r="AU12" s="39">
        <v>0</v>
      </c>
      <c r="AV12" s="28">
        <v>0</v>
      </c>
      <c r="AW12" s="28">
        <v>0</v>
      </c>
      <c r="AX12" s="28">
        <v>0</v>
      </c>
      <c r="AY12" s="36">
        <v>0</v>
      </c>
      <c r="AZ12" s="35">
        <v>0</v>
      </c>
      <c r="BA12" s="28">
        <v>0</v>
      </c>
      <c r="BB12" s="28">
        <v>0</v>
      </c>
      <c r="BC12" s="28">
        <v>0</v>
      </c>
      <c r="BD12" s="37">
        <v>0</v>
      </c>
      <c r="BE12" s="39">
        <v>35910</v>
      </c>
      <c r="BF12" s="28">
        <v>9668</v>
      </c>
      <c r="BG12" s="28">
        <v>9668</v>
      </c>
      <c r="BH12" s="28">
        <v>9668</v>
      </c>
      <c r="BI12" s="28">
        <v>6906</v>
      </c>
      <c r="BJ12" s="35">
        <v>26</v>
      </c>
      <c r="BK12" s="28">
        <v>7</v>
      </c>
      <c r="BL12" s="28">
        <v>7</v>
      </c>
      <c r="BM12" s="28">
        <v>7</v>
      </c>
      <c r="BN12" s="36">
        <v>5</v>
      </c>
      <c r="BO12" s="35">
        <v>0</v>
      </c>
      <c r="BP12" s="28">
        <v>0</v>
      </c>
      <c r="BQ12" s="28">
        <v>0</v>
      </c>
      <c r="BR12" s="28">
        <v>0</v>
      </c>
      <c r="BS12" s="37">
        <v>0</v>
      </c>
      <c r="BT12" s="35">
        <v>0</v>
      </c>
      <c r="BU12" s="28">
        <v>0</v>
      </c>
      <c r="BV12" s="28">
        <v>0</v>
      </c>
      <c r="BW12" s="28">
        <v>0</v>
      </c>
      <c r="BX12" s="37">
        <v>0</v>
      </c>
      <c r="BY12" s="4">
        <v>4</v>
      </c>
      <c r="BZ12" s="4">
        <v>4</v>
      </c>
      <c r="CA12" s="4">
        <v>4</v>
      </c>
      <c r="CB12" s="4">
        <v>4</v>
      </c>
      <c r="CD12" s="26">
        <v>3</v>
      </c>
      <c r="CE12" s="26">
        <v>2</v>
      </c>
    </row>
    <row r="13" spans="1:83" ht="18.75" x14ac:dyDescent="0.25">
      <c r="A13" s="40" t="s">
        <v>25</v>
      </c>
      <c r="B13" s="28">
        <v>371523</v>
      </c>
      <c r="C13" s="28">
        <v>92881</v>
      </c>
      <c r="D13" s="28">
        <v>92881</v>
      </c>
      <c r="E13" s="28">
        <v>92881</v>
      </c>
      <c r="F13" s="28">
        <v>92880</v>
      </c>
      <c r="G13" s="35">
        <v>0</v>
      </c>
      <c r="H13" s="28">
        <v>0</v>
      </c>
      <c r="I13" s="28">
        <v>0</v>
      </c>
      <c r="J13" s="28">
        <v>0</v>
      </c>
      <c r="K13" s="37">
        <v>0</v>
      </c>
      <c r="L13" s="35">
        <v>0</v>
      </c>
      <c r="M13" s="28">
        <v>0</v>
      </c>
      <c r="N13" s="28">
        <v>0</v>
      </c>
      <c r="O13" s="28">
        <v>0</v>
      </c>
      <c r="P13" s="37">
        <v>0</v>
      </c>
      <c r="Q13" s="32">
        <v>0</v>
      </c>
      <c r="R13" s="33">
        <v>0</v>
      </c>
      <c r="S13" s="33">
        <v>0</v>
      </c>
      <c r="T13" s="33">
        <v>0</v>
      </c>
      <c r="U13" s="34">
        <v>0</v>
      </c>
      <c r="V13" s="35">
        <v>0</v>
      </c>
      <c r="W13" s="28">
        <v>0</v>
      </c>
      <c r="X13" s="28">
        <v>0</v>
      </c>
      <c r="Y13" s="28">
        <v>0</v>
      </c>
      <c r="Z13" s="37">
        <v>0</v>
      </c>
      <c r="AA13" s="39">
        <v>371523</v>
      </c>
      <c r="AB13" s="28">
        <v>92881</v>
      </c>
      <c r="AC13" s="28">
        <v>92881</v>
      </c>
      <c r="AD13" s="28">
        <v>92881</v>
      </c>
      <c r="AE13" s="36">
        <v>92880</v>
      </c>
      <c r="AF13" s="35">
        <v>435</v>
      </c>
      <c r="AG13" s="28">
        <v>109</v>
      </c>
      <c r="AH13" s="28">
        <v>109</v>
      </c>
      <c r="AI13" s="28">
        <v>109</v>
      </c>
      <c r="AJ13" s="36">
        <v>108</v>
      </c>
      <c r="AK13" s="35">
        <v>371523</v>
      </c>
      <c r="AL13" s="28">
        <v>92881</v>
      </c>
      <c r="AM13" s="28">
        <v>92881</v>
      </c>
      <c r="AN13" s="28">
        <v>92881</v>
      </c>
      <c r="AO13" s="37">
        <v>92880</v>
      </c>
      <c r="AP13" s="35">
        <v>435</v>
      </c>
      <c r="AQ13" s="28">
        <v>109</v>
      </c>
      <c r="AR13" s="28">
        <v>109</v>
      </c>
      <c r="AS13" s="28">
        <v>109</v>
      </c>
      <c r="AT13" s="37">
        <v>108</v>
      </c>
      <c r="AU13" s="39">
        <v>0</v>
      </c>
      <c r="AV13" s="28">
        <v>0</v>
      </c>
      <c r="AW13" s="28">
        <v>0</v>
      </c>
      <c r="AX13" s="28">
        <v>0</v>
      </c>
      <c r="AY13" s="36">
        <v>0</v>
      </c>
      <c r="AZ13" s="35">
        <v>0</v>
      </c>
      <c r="BA13" s="28">
        <v>0</v>
      </c>
      <c r="BB13" s="28">
        <v>0</v>
      </c>
      <c r="BC13" s="28">
        <v>0</v>
      </c>
      <c r="BD13" s="37">
        <v>0</v>
      </c>
      <c r="BE13" s="39">
        <v>0</v>
      </c>
      <c r="BF13" s="28">
        <v>0</v>
      </c>
      <c r="BG13" s="28">
        <v>0</v>
      </c>
      <c r="BH13" s="28">
        <v>0</v>
      </c>
      <c r="BI13" s="28">
        <v>0</v>
      </c>
      <c r="BJ13" s="35">
        <v>0</v>
      </c>
      <c r="BK13" s="28">
        <v>0</v>
      </c>
      <c r="BL13" s="28">
        <v>0</v>
      </c>
      <c r="BM13" s="28">
        <v>0</v>
      </c>
      <c r="BN13" s="36">
        <v>0</v>
      </c>
      <c r="BO13" s="35">
        <v>0</v>
      </c>
      <c r="BP13" s="28">
        <v>0</v>
      </c>
      <c r="BQ13" s="28">
        <v>0</v>
      </c>
      <c r="BR13" s="28">
        <v>0</v>
      </c>
      <c r="BS13" s="37">
        <v>0</v>
      </c>
      <c r="BT13" s="35">
        <v>0</v>
      </c>
      <c r="BU13" s="28">
        <v>0</v>
      </c>
      <c r="BV13" s="28">
        <v>0</v>
      </c>
      <c r="BW13" s="28">
        <v>0</v>
      </c>
      <c r="BX13" s="37">
        <v>0</v>
      </c>
      <c r="BY13" s="4">
        <v>4</v>
      </c>
      <c r="BZ13" s="4">
        <v>4</v>
      </c>
      <c r="CA13" s="4">
        <v>4</v>
      </c>
      <c r="CB13" s="4">
        <v>4</v>
      </c>
      <c r="CD13" s="26">
        <v>3</v>
      </c>
      <c r="CE13" s="26">
        <v>2</v>
      </c>
    </row>
    <row r="14" spans="1:83" ht="18.75" x14ac:dyDescent="0.25">
      <c r="A14" s="41" t="s">
        <v>26</v>
      </c>
      <c r="B14" s="28">
        <v>1904213</v>
      </c>
      <c r="C14" s="28">
        <v>476053</v>
      </c>
      <c r="D14" s="28">
        <v>476053</v>
      </c>
      <c r="E14" s="28">
        <v>476053</v>
      </c>
      <c r="F14" s="28">
        <v>476054</v>
      </c>
      <c r="G14" s="35">
        <v>0</v>
      </c>
      <c r="H14" s="28">
        <v>0</v>
      </c>
      <c r="I14" s="28">
        <v>0</v>
      </c>
      <c r="J14" s="28">
        <v>0</v>
      </c>
      <c r="K14" s="37">
        <v>0</v>
      </c>
      <c r="L14" s="35">
        <v>0</v>
      </c>
      <c r="M14" s="28">
        <v>0</v>
      </c>
      <c r="N14" s="28">
        <v>0</v>
      </c>
      <c r="O14" s="28">
        <v>0</v>
      </c>
      <c r="P14" s="37">
        <v>0</v>
      </c>
      <c r="Q14" s="32">
        <v>0</v>
      </c>
      <c r="R14" s="33">
        <v>0</v>
      </c>
      <c r="S14" s="33">
        <v>0</v>
      </c>
      <c r="T14" s="33">
        <v>0</v>
      </c>
      <c r="U14" s="34">
        <v>0</v>
      </c>
      <c r="V14" s="35">
        <v>0</v>
      </c>
      <c r="W14" s="28">
        <v>0</v>
      </c>
      <c r="X14" s="28">
        <v>0</v>
      </c>
      <c r="Y14" s="28">
        <v>0</v>
      </c>
      <c r="Z14" s="37">
        <v>0</v>
      </c>
      <c r="AA14" s="39">
        <v>1904213</v>
      </c>
      <c r="AB14" s="28">
        <v>476053</v>
      </c>
      <c r="AC14" s="28">
        <v>476053</v>
      </c>
      <c r="AD14" s="28">
        <v>476053</v>
      </c>
      <c r="AE14" s="36">
        <v>476054</v>
      </c>
      <c r="AF14" s="35">
        <v>1581</v>
      </c>
      <c r="AG14" s="28">
        <v>395</v>
      </c>
      <c r="AH14" s="28">
        <v>395</v>
      </c>
      <c r="AI14" s="28">
        <v>395</v>
      </c>
      <c r="AJ14" s="36">
        <v>396</v>
      </c>
      <c r="AK14" s="35">
        <v>1904213</v>
      </c>
      <c r="AL14" s="28">
        <v>476053</v>
      </c>
      <c r="AM14" s="28">
        <v>476053</v>
      </c>
      <c r="AN14" s="28">
        <v>476053</v>
      </c>
      <c r="AO14" s="37">
        <v>476054</v>
      </c>
      <c r="AP14" s="35">
        <v>1581</v>
      </c>
      <c r="AQ14" s="28">
        <v>395</v>
      </c>
      <c r="AR14" s="28">
        <v>395</v>
      </c>
      <c r="AS14" s="28">
        <v>395</v>
      </c>
      <c r="AT14" s="37">
        <v>396</v>
      </c>
      <c r="AU14" s="39">
        <v>0</v>
      </c>
      <c r="AV14" s="28">
        <v>0</v>
      </c>
      <c r="AW14" s="28">
        <v>0</v>
      </c>
      <c r="AX14" s="28">
        <v>0</v>
      </c>
      <c r="AY14" s="36">
        <v>0</v>
      </c>
      <c r="AZ14" s="35">
        <v>0</v>
      </c>
      <c r="BA14" s="28">
        <v>0</v>
      </c>
      <c r="BB14" s="28">
        <v>0</v>
      </c>
      <c r="BC14" s="28">
        <v>0</v>
      </c>
      <c r="BD14" s="37">
        <v>0</v>
      </c>
      <c r="BE14" s="39">
        <v>0</v>
      </c>
      <c r="BF14" s="28">
        <v>0</v>
      </c>
      <c r="BG14" s="28">
        <v>0</v>
      </c>
      <c r="BH14" s="28">
        <v>0</v>
      </c>
      <c r="BI14" s="28">
        <v>0</v>
      </c>
      <c r="BJ14" s="35">
        <v>0</v>
      </c>
      <c r="BK14" s="28">
        <v>0</v>
      </c>
      <c r="BL14" s="28">
        <v>0</v>
      </c>
      <c r="BM14" s="28">
        <v>0</v>
      </c>
      <c r="BN14" s="36">
        <v>0</v>
      </c>
      <c r="BO14" s="35">
        <v>0</v>
      </c>
      <c r="BP14" s="28">
        <v>0</v>
      </c>
      <c r="BQ14" s="28">
        <v>0</v>
      </c>
      <c r="BR14" s="28">
        <v>0</v>
      </c>
      <c r="BS14" s="37">
        <v>0</v>
      </c>
      <c r="BT14" s="35">
        <v>0</v>
      </c>
      <c r="BU14" s="28">
        <v>0</v>
      </c>
      <c r="BV14" s="28">
        <v>0</v>
      </c>
      <c r="BW14" s="28">
        <v>0</v>
      </c>
      <c r="BX14" s="37">
        <v>0</v>
      </c>
      <c r="BY14" s="4">
        <v>4</v>
      </c>
      <c r="BZ14" s="4">
        <v>4</v>
      </c>
      <c r="CA14" s="4">
        <v>4</v>
      </c>
      <c r="CB14" s="4">
        <v>4</v>
      </c>
      <c r="CD14" s="26">
        <v>3</v>
      </c>
      <c r="CE14" s="26">
        <v>2</v>
      </c>
    </row>
    <row r="15" spans="1:83" ht="18.75" x14ac:dyDescent="0.25">
      <c r="A15" s="41" t="s">
        <v>27</v>
      </c>
      <c r="B15" s="28">
        <v>2831866</v>
      </c>
      <c r="C15" s="28">
        <v>707967</v>
      </c>
      <c r="D15" s="28">
        <v>707967</v>
      </c>
      <c r="E15" s="28">
        <v>707967</v>
      </c>
      <c r="F15" s="28">
        <v>707965</v>
      </c>
      <c r="G15" s="35">
        <v>0</v>
      </c>
      <c r="H15" s="28">
        <v>0</v>
      </c>
      <c r="I15" s="28">
        <v>0</v>
      </c>
      <c r="J15" s="28">
        <v>0</v>
      </c>
      <c r="K15" s="37">
        <v>0</v>
      </c>
      <c r="L15" s="35">
        <v>0</v>
      </c>
      <c r="M15" s="28">
        <v>0</v>
      </c>
      <c r="N15" s="28">
        <v>0</v>
      </c>
      <c r="O15" s="28">
        <v>0</v>
      </c>
      <c r="P15" s="37">
        <v>0</v>
      </c>
      <c r="Q15" s="32">
        <v>0</v>
      </c>
      <c r="R15" s="33">
        <v>0</v>
      </c>
      <c r="S15" s="33">
        <v>0</v>
      </c>
      <c r="T15" s="33">
        <v>0</v>
      </c>
      <c r="U15" s="34">
        <v>0</v>
      </c>
      <c r="V15" s="35">
        <v>0</v>
      </c>
      <c r="W15" s="28">
        <v>0</v>
      </c>
      <c r="X15" s="28">
        <v>0</v>
      </c>
      <c r="Y15" s="28">
        <v>0</v>
      </c>
      <c r="Z15" s="37">
        <v>0</v>
      </c>
      <c r="AA15" s="39">
        <v>2831866</v>
      </c>
      <c r="AB15" s="28">
        <v>707967</v>
      </c>
      <c r="AC15" s="28">
        <v>707967</v>
      </c>
      <c r="AD15" s="28">
        <v>707967</v>
      </c>
      <c r="AE15" s="36">
        <v>707965</v>
      </c>
      <c r="AF15" s="35">
        <v>1675</v>
      </c>
      <c r="AG15" s="28">
        <v>419</v>
      </c>
      <c r="AH15" s="28">
        <v>419</v>
      </c>
      <c r="AI15" s="28">
        <v>419</v>
      </c>
      <c r="AJ15" s="36">
        <v>418</v>
      </c>
      <c r="AK15" s="35">
        <v>2831866</v>
      </c>
      <c r="AL15" s="28">
        <v>707967</v>
      </c>
      <c r="AM15" s="28">
        <v>707967</v>
      </c>
      <c r="AN15" s="28">
        <v>707967</v>
      </c>
      <c r="AO15" s="37">
        <v>707965</v>
      </c>
      <c r="AP15" s="35">
        <v>1675</v>
      </c>
      <c r="AQ15" s="28">
        <v>419</v>
      </c>
      <c r="AR15" s="28">
        <v>419</v>
      </c>
      <c r="AS15" s="28">
        <v>419</v>
      </c>
      <c r="AT15" s="37">
        <v>418</v>
      </c>
      <c r="AU15" s="39">
        <v>0</v>
      </c>
      <c r="AV15" s="28">
        <v>0</v>
      </c>
      <c r="AW15" s="28">
        <v>0</v>
      </c>
      <c r="AX15" s="28">
        <v>0</v>
      </c>
      <c r="AY15" s="36">
        <v>0</v>
      </c>
      <c r="AZ15" s="35">
        <v>0</v>
      </c>
      <c r="BA15" s="28">
        <v>0</v>
      </c>
      <c r="BB15" s="28">
        <v>0</v>
      </c>
      <c r="BC15" s="28">
        <v>0</v>
      </c>
      <c r="BD15" s="37">
        <v>0</v>
      </c>
      <c r="BE15" s="39">
        <v>0</v>
      </c>
      <c r="BF15" s="28">
        <v>0</v>
      </c>
      <c r="BG15" s="28">
        <v>0</v>
      </c>
      <c r="BH15" s="28">
        <v>0</v>
      </c>
      <c r="BI15" s="28">
        <v>0</v>
      </c>
      <c r="BJ15" s="35">
        <v>0</v>
      </c>
      <c r="BK15" s="28">
        <v>0</v>
      </c>
      <c r="BL15" s="28">
        <v>0</v>
      </c>
      <c r="BM15" s="28">
        <v>0</v>
      </c>
      <c r="BN15" s="36">
        <v>0</v>
      </c>
      <c r="BO15" s="35">
        <v>0</v>
      </c>
      <c r="BP15" s="28">
        <v>0</v>
      </c>
      <c r="BQ15" s="28">
        <v>0</v>
      </c>
      <c r="BR15" s="28">
        <v>0</v>
      </c>
      <c r="BS15" s="37">
        <v>0</v>
      </c>
      <c r="BT15" s="35">
        <v>0</v>
      </c>
      <c r="BU15" s="28">
        <v>0</v>
      </c>
      <c r="BV15" s="28">
        <v>0</v>
      </c>
      <c r="BW15" s="28">
        <v>0</v>
      </c>
      <c r="BX15" s="37">
        <v>0</v>
      </c>
      <c r="BY15" s="4">
        <v>4</v>
      </c>
      <c r="BZ15" s="4">
        <v>4</v>
      </c>
      <c r="CA15" s="4">
        <v>4</v>
      </c>
      <c r="CB15" s="4">
        <v>4</v>
      </c>
      <c r="CD15" s="26">
        <v>3</v>
      </c>
      <c r="CE15" s="26">
        <v>2</v>
      </c>
    </row>
    <row r="16" spans="1:83" ht="19.5" thickBot="1" x14ac:dyDescent="0.3">
      <c r="A16" s="42" t="s">
        <v>28</v>
      </c>
      <c r="B16" s="28">
        <v>2034639</v>
      </c>
      <c r="C16" s="28">
        <v>508660</v>
      </c>
      <c r="D16" s="28">
        <v>508660</v>
      </c>
      <c r="E16" s="28">
        <v>508660</v>
      </c>
      <c r="F16" s="28">
        <v>508659</v>
      </c>
      <c r="G16" s="35">
        <v>0</v>
      </c>
      <c r="H16" s="28">
        <v>0</v>
      </c>
      <c r="I16" s="28">
        <v>0</v>
      </c>
      <c r="J16" s="28">
        <v>0</v>
      </c>
      <c r="K16" s="37">
        <v>0</v>
      </c>
      <c r="L16" s="35">
        <v>0</v>
      </c>
      <c r="M16" s="28">
        <v>0</v>
      </c>
      <c r="N16" s="28">
        <v>0</v>
      </c>
      <c r="O16" s="28">
        <v>0</v>
      </c>
      <c r="P16" s="37">
        <v>0</v>
      </c>
      <c r="Q16" s="32">
        <v>0</v>
      </c>
      <c r="R16" s="33">
        <v>0</v>
      </c>
      <c r="S16" s="33">
        <v>0</v>
      </c>
      <c r="T16" s="33">
        <v>0</v>
      </c>
      <c r="U16" s="34">
        <v>0</v>
      </c>
      <c r="V16" s="35">
        <v>0</v>
      </c>
      <c r="W16" s="28">
        <v>0</v>
      </c>
      <c r="X16" s="28">
        <v>0</v>
      </c>
      <c r="Y16" s="28">
        <v>0</v>
      </c>
      <c r="Z16" s="37">
        <v>0</v>
      </c>
      <c r="AA16" s="39">
        <v>2034639</v>
      </c>
      <c r="AB16" s="28">
        <v>508660</v>
      </c>
      <c r="AC16" s="28">
        <v>508660</v>
      </c>
      <c r="AD16" s="28">
        <v>508660</v>
      </c>
      <c r="AE16" s="36">
        <v>508659</v>
      </c>
      <c r="AF16" s="35">
        <v>11840</v>
      </c>
      <c r="AG16" s="28">
        <v>2960</v>
      </c>
      <c r="AH16" s="28">
        <v>740</v>
      </c>
      <c r="AI16" s="28">
        <v>185</v>
      </c>
      <c r="AJ16" s="36">
        <v>7955</v>
      </c>
      <c r="AK16" s="35">
        <v>0</v>
      </c>
      <c r="AL16" s="28">
        <v>0</v>
      </c>
      <c r="AM16" s="28">
        <v>0</v>
      </c>
      <c r="AN16" s="28">
        <v>0</v>
      </c>
      <c r="AO16" s="37">
        <v>0</v>
      </c>
      <c r="AP16" s="35">
        <v>0</v>
      </c>
      <c r="AQ16" s="28">
        <v>0</v>
      </c>
      <c r="AR16" s="28">
        <v>0</v>
      </c>
      <c r="AS16" s="28">
        <v>0</v>
      </c>
      <c r="AT16" s="37">
        <v>0</v>
      </c>
      <c r="AU16" s="39">
        <v>0</v>
      </c>
      <c r="AV16" s="28">
        <v>0</v>
      </c>
      <c r="AW16" s="28">
        <v>0</v>
      </c>
      <c r="AX16" s="28">
        <v>0</v>
      </c>
      <c r="AY16" s="36">
        <v>0</v>
      </c>
      <c r="AZ16" s="35">
        <v>0</v>
      </c>
      <c r="BA16" s="28">
        <v>0</v>
      </c>
      <c r="BB16" s="28">
        <v>0</v>
      </c>
      <c r="BC16" s="28">
        <v>0</v>
      </c>
      <c r="BD16" s="37">
        <v>0</v>
      </c>
      <c r="BE16" s="39">
        <v>2034639</v>
      </c>
      <c r="BF16" s="28">
        <v>508660</v>
      </c>
      <c r="BG16" s="28">
        <v>508660</v>
      </c>
      <c r="BH16" s="28">
        <v>508660</v>
      </c>
      <c r="BI16" s="28">
        <v>508659</v>
      </c>
      <c r="BJ16" s="35">
        <v>11840</v>
      </c>
      <c r="BK16" s="28">
        <v>2960</v>
      </c>
      <c r="BL16" s="28">
        <v>740</v>
      </c>
      <c r="BM16" s="28">
        <v>185</v>
      </c>
      <c r="BN16" s="36">
        <v>7955</v>
      </c>
      <c r="BO16" s="35">
        <v>0</v>
      </c>
      <c r="BP16" s="28">
        <v>0</v>
      </c>
      <c r="BQ16" s="28">
        <v>0</v>
      </c>
      <c r="BR16" s="28">
        <v>0</v>
      </c>
      <c r="BS16" s="37">
        <v>0</v>
      </c>
      <c r="BT16" s="35">
        <v>0</v>
      </c>
      <c r="BU16" s="28">
        <v>0</v>
      </c>
      <c r="BV16" s="28">
        <v>0</v>
      </c>
      <c r="BW16" s="28">
        <v>0</v>
      </c>
      <c r="BX16" s="37">
        <v>0</v>
      </c>
      <c r="BY16" s="4">
        <v>4</v>
      </c>
      <c r="BZ16" s="4">
        <v>4</v>
      </c>
      <c r="CA16" s="4">
        <v>4</v>
      </c>
      <c r="CB16" s="4">
        <v>4</v>
      </c>
      <c r="CD16" s="26">
        <v>3</v>
      </c>
      <c r="CE16" s="26">
        <v>2</v>
      </c>
    </row>
    <row r="17" spans="1:83" ht="18.75" x14ac:dyDescent="0.25">
      <c r="A17" s="43" t="s">
        <v>29</v>
      </c>
      <c r="B17" s="28">
        <v>139881610</v>
      </c>
      <c r="C17" s="28">
        <v>34967034</v>
      </c>
      <c r="D17" s="28">
        <v>34967034</v>
      </c>
      <c r="E17" s="28">
        <v>34967034</v>
      </c>
      <c r="F17" s="28">
        <v>34980508</v>
      </c>
      <c r="G17" s="35">
        <v>0</v>
      </c>
      <c r="H17" s="28">
        <v>0</v>
      </c>
      <c r="I17" s="28">
        <v>0</v>
      </c>
      <c r="J17" s="28">
        <v>0</v>
      </c>
      <c r="K17" s="37">
        <v>0</v>
      </c>
      <c r="L17" s="35">
        <v>0</v>
      </c>
      <c r="M17" s="28">
        <v>0</v>
      </c>
      <c r="N17" s="28">
        <v>0</v>
      </c>
      <c r="O17" s="28">
        <v>0</v>
      </c>
      <c r="P17" s="37">
        <v>0</v>
      </c>
      <c r="Q17" s="32">
        <v>57892965</v>
      </c>
      <c r="R17" s="33">
        <v>14461270</v>
      </c>
      <c r="S17" s="33">
        <v>14461270</v>
      </c>
      <c r="T17" s="33">
        <v>14461270</v>
      </c>
      <c r="U17" s="34">
        <v>14509155</v>
      </c>
      <c r="V17" s="35">
        <v>1209</v>
      </c>
      <c r="W17" s="28">
        <v>302</v>
      </c>
      <c r="X17" s="28">
        <v>302</v>
      </c>
      <c r="Y17" s="28">
        <v>302</v>
      </c>
      <c r="Z17" s="37">
        <v>303</v>
      </c>
      <c r="AA17" s="39">
        <v>74865775</v>
      </c>
      <c r="AB17" s="28">
        <v>18716444</v>
      </c>
      <c r="AC17" s="28">
        <v>18716444</v>
      </c>
      <c r="AD17" s="28">
        <v>18716444</v>
      </c>
      <c r="AE17" s="36">
        <v>18716443</v>
      </c>
      <c r="AF17" s="35">
        <v>154554</v>
      </c>
      <c r="AG17" s="28">
        <v>38639</v>
      </c>
      <c r="AH17" s="28">
        <v>20962</v>
      </c>
      <c r="AI17" s="28">
        <v>16542</v>
      </c>
      <c r="AJ17" s="36">
        <v>78411</v>
      </c>
      <c r="AK17" s="35">
        <v>25467516</v>
      </c>
      <c r="AL17" s="28">
        <v>6366879</v>
      </c>
      <c r="AM17" s="28">
        <v>6366879</v>
      </c>
      <c r="AN17" s="28">
        <v>6366879</v>
      </c>
      <c r="AO17" s="37">
        <v>6366879</v>
      </c>
      <c r="AP17" s="35">
        <v>56209</v>
      </c>
      <c r="AQ17" s="28">
        <v>14052</v>
      </c>
      <c r="AR17" s="28">
        <v>14052</v>
      </c>
      <c r="AS17" s="28">
        <v>14052</v>
      </c>
      <c r="AT17" s="37">
        <v>14053</v>
      </c>
      <c r="AU17" s="39">
        <v>3730136</v>
      </c>
      <c r="AV17" s="28">
        <v>932534</v>
      </c>
      <c r="AW17" s="28">
        <v>932534</v>
      </c>
      <c r="AX17" s="28">
        <v>932534</v>
      </c>
      <c r="AY17" s="36">
        <v>932534</v>
      </c>
      <c r="AZ17" s="35">
        <v>4067</v>
      </c>
      <c r="BA17" s="28">
        <v>1017</v>
      </c>
      <c r="BB17" s="28">
        <v>1017</v>
      </c>
      <c r="BC17" s="28">
        <v>1017</v>
      </c>
      <c r="BD17" s="37">
        <v>1016</v>
      </c>
      <c r="BE17" s="39">
        <v>45668123</v>
      </c>
      <c r="BF17" s="28">
        <v>11417031</v>
      </c>
      <c r="BG17" s="28">
        <v>11417031</v>
      </c>
      <c r="BH17" s="28">
        <v>11417031</v>
      </c>
      <c r="BI17" s="28">
        <v>11417030</v>
      </c>
      <c r="BJ17" s="35">
        <v>94278</v>
      </c>
      <c r="BK17" s="28">
        <v>23570</v>
      </c>
      <c r="BL17" s="28">
        <v>5893</v>
      </c>
      <c r="BM17" s="28">
        <v>1473</v>
      </c>
      <c r="BN17" s="36">
        <v>63342</v>
      </c>
      <c r="BO17" s="35">
        <v>7122870</v>
      </c>
      <c r="BP17" s="28">
        <v>1789320</v>
      </c>
      <c r="BQ17" s="28">
        <v>1789320</v>
      </c>
      <c r="BR17" s="28">
        <v>1789320</v>
      </c>
      <c r="BS17" s="37">
        <v>1754910</v>
      </c>
      <c r="BT17" s="35">
        <v>414</v>
      </c>
      <c r="BU17" s="28">
        <v>104</v>
      </c>
      <c r="BV17" s="28">
        <v>104</v>
      </c>
      <c r="BW17" s="28">
        <v>104</v>
      </c>
      <c r="BX17" s="37">
        <v>102</v>
      </c>
      <c r="BY17" s="4">
        <v>4</v>
      </c>
      <c r="BZ17" s="4">
        <v>4</v>
      </c>
      <c r="CA17" s="4">
        <v>4</v>
      </c>
      <c r="CB17" s="4">
        <v>4</v>
      </c>
      <c r="CD17" s="26">
        <v>3</v>
      </c>
      <c r="CE17" s="26">
        <v>2</v>
      </c>
    </row>
    <row r="18" spans="1:83" ht="19.5" thickBot="1" x14ac:dyDescent="0.3">
      <c r="A18" s="44" t="s">
        <v>26</v>
      </c>
      <c r="B18" s="28">
        <v>32163</v>
      </c>
      <c r="C18" s="28">
        <v>8041</v>
      </c>
      <c r="D18" s="28">
        <v>8041</v>
      </c>
      <c r="E18" s="28">
        <v>8041</v>
      </c>
      <c r="F18" s="28">
        <v>8040</v>
      </c>
      <c r="G18" s="35">
        <v>0</v>
      </c>
      <c r="H18" s="28">
        <v>0</v>
      </c>
      <c r="I18" s="28">
        <v>0</v>
      </c>
      <c r="J18" s="28">
        <v>0</v>
      </c>
      <c r="K18" s="37">
        <v>0</v>
      </c>
      <c r="L18" s="35">
        <v>0</v>
      </c>
      <c r="M18" s="28">
        <v>0</v>
      </c>
      <c r="N18" s="28">
        <v>0</v>
      </c>
      <c r="O18" s="28">
        <v>0</v>
      </c>
      <c r="P18" s="37">
        <v>0</v>
      </c>
      <c r="Q18" s="32">
        <v>0</v>
      </c>
      <c r="R18" s="33">
        <v>0</v>
      </c>
      <c r="S18" s="33">
        <v>0</v>
      </c>
      <c r="T18" s="33">
        <v>0</v>
      </c>
      <c r="U18" s="34">
        <v>0</v>
      </c>
      <c r="V18" s="35">
        <v>0</v>
      </c>
      <c r="W18" s="28">
        <v>0</v>
      </c>
      <c r="X18" s="28">
        <v>0</v>
      </c>
      <c r="Y18" s="28">
        <v>0</v>
      </c>
      <c r="Z18" s="37">
        <v>0</v>
      </c>
      <c r="AA18" s="39">
        <v>32163</v>
      </c>
      <c r="AB18" s="28">
        <v>8041</v>
      </c>
      <c r="AC18" s="28">
        <v>8041</v>
      </c>
      <c r="AD18" s="28">
        <v>8041</v>
      </c>
      <c r="AE18" s="36">
        <v>8040</v>
      </c>
      <c r="AF18" s="35">
        <v>29</v>
      </c>
      <c r="AG18" s="28">
        <v>7</v>
      </c>
      <c r="AH18" s="28">
        <v>7</v>
      </c>
      <c r="AI18" s="28">
        <v>7</v>
      </c>
      <c r="AJ18" s="36">
        <v>8</v>
      </c>
      <c r="AK18" s="35">
        <v>32163</v>
      </c>
      <c r="AL18" s="28">
        <v>8041</v>
      </c>
      <c r="AM18" s="28">
        <v>8041</v>
      </c>
      <c r="AN18" s="28">
        <v>8041</v>
      </c>
      <c r="AO18" s="37">
        <v>8040</v>
      </c>
      <c r="AP18" s="35">
        <v>29</v>
      </c>
      <c r="AQ18" s="28">
        <v>7</v>
      </c>
      <c r="AR18" s="28">
        <v>7</v>
      </c>
      <c r="AS18" s="28">
        <v>7</v>
      </c>
      <c r="AT18" s="37">
        <v>8</v>
      </c>
      <c r="AU18" s="39">
        <v>0</v>
      </c>
      <c r="AV18" s="28">
        <v>0</v>
      </c>
      <c r="AW18" s="28">
        <v>0</v>
      </c>
      <c r="AX18" s="28">
        <v>0</v>
      </c>
      <c r="AY18" s="36">
        <v>0</v>
      </c>
      <c r="AZ18" s="35">
        <v>0</v>
      </c>
      <c r="BA18" s="28">
        <v>0</v>
      </c>
      <c r="BB18" s="28">
        <v>0</v>
      </c>
      <c r="BC18" s="28">
        <v>0</v>
      </c>
      <c r="BD18" s="37">
        <v>0</v>
      </c>
      <c r="BE18" s="39">
        <v>0</v>
      </c>
      <c r="BF18" s="28">
        <v>0</v>
      </c>
      <c r="BG18" s="28">
        <v>0</v>
      </c>
      <c r="BH18" s="28">
        <v>0</v>
      </c>
      <c r="BI18" s="28">
        <v>0</v>
      </c>
      <c r="BJ18" s="35">
        <v>0</v>
      </c>
      <c r="BK18" s="28">
        <v>0</v>
      </c>
      <c r="BL18" s="28">
        <v>0</v>
      </c>
      <c r="BM18" s="28">
        <v>0</v>
      </c>
      <c r="BN18" s="36">
        <v>0</v>
      </c>
      <c r="BO18" s="35">
        <v>0</v>
      </c>
      <c r="BP18" s="28">
        <v>0</v>
      </c>
      <c r="BQ18" s="28">
        <v>0</v>
      </c>
      <c r="BR18" s="28">
        <v>0</v>
      </c>
      <c r="BS18" s="37">
        <v>0</v>
      </c>
      <c r="BT18" s="35">
        <v>0</v>
      </c>
      <c r="BU18" s="28">
        <v>0</v>
      </c>
      <c r="BV18" s="28">
        <v>0</v>
      </c>
      <c r="BW18" s="28">
        <v>0</v>
      </c>
      <c r="BX18" s="37">
        <v>0</v>
      </c>
      <c r="BY18" s="4">
        <v>4</v>
      </c>
      <c r="BZ18" s="4">
        <v>4</v>
      </c>
      <c r="CA18" s="4">
        <v>4</v>
      </c>
      <c r="CB18" s="4">
        <v>4</v>
      </c>
      <c r="CD18" s="26">
        <v>3</v>
      </c>
      <c r="CE18" s="26">
        <v>2</v>
      </c>
    </row>
    <row r="19" spans="1:83" ht="18.75" x14ac:dyDescent="0.25">
      <c r="A19" s="45" t="s">
        <v>30</v>
      </c>
      <c r="B19" s="39">
        <v>31181489</v>
      </c>
      <c r="C19" s="28">
        <v>7795372</v>
      </c>
      <c r="D19" s="28">
        <v>7795372</v>
      </c>
      <c r="E19" s="28">
        <v>7795372</v>
      </c>
      <c r="F19" s="28">
        <v>7795373</v>
      </c>
      <c r="G19" s="35">
        <v>0</v>
      </c>
      <c r="H19" s="28">
        <v>0</v>
      </c>
      <c r="I19" s="28">
        <v>0</v>
      </c>
      <c r="J19" s="28">
        <v>0</v>
      </c>
      <c r="K19" s="37">
        <v>0</v>
      </c>
      <c r="L19" s="35">
        <v>0</v>
      </c>
      <c r="M19" s="28">
        <v>0</v>
      </c>
      <c r="N19" s="28">
        <v>0</v>
      </c>
      <c r="O19" s="28">
        <v>0</v>
      </c>
      <c r="P19" s="37">
        <v>0</v>
      </c>
      <c r="Q19" s="32">
        <v>14542500</v>
      </c>
      <c r="R19" s="33">
        <v>3635625</v>
      </c>
      <c r="S19" s="33">
        <v>3635625</v>
      </c>
      <c r="T19" s="33">
        <v>3635625</v>
      </c>
      <c r="U19" s="34">
        <v>3635625</v>
      </c>
      <c r="V19" s="35">
        <v>140</v>
      </c>
      <c r="W19" s="28">
        <v>35</v>
      </c>
      <c r="X19" s="28">
        <v>35</v>
      </c>
      <c r="Y19" s="28">
        <v>35</v>
      </c>
      <c r="Z19" s="37">
        <v>35</v>
      </c>
      <c r="AA19" s="39">
        <v>14681621</v>
      </c>
      <c r="AB19" s="28">
        <v>3670405</v>
      </c>
      <c r="AC19" s="28">
        <v>3670405</v>
      </c>
      <c r="AD19" s="28">
        <v>3670405</v>
      </c>
      <c r="AE19" s="36">
        <v>3670406</v>
      </c>
      <c r="AF19" s="35">
        <v>28955</v>
      </c>
      <c r="AG19" s="28">
        <v>7239</v>
      </c>
      <c r="AH19" s="28">
        <v>3927</v>
      </c>
      <c r="AI19" s="28">
        <v>3099</v>
      </c>
      <c r="AJ19" s="36">
        <v>14690</v>
      </c>
      <c r="AK19" s="35">
        <v>5725832</v>
      </c>
      <c r="AL19" s="28">
        <v>1431458</v>
      </c>
      <c r="AM19" s="28">
        <v>1431458</v>
      </c>
      <c r="AN19" s="28">
        <v>1431458</v>
      </c>
      <c r="AO19" s="37">
        <v>1431458</v>
      </c>
      <c r="AP19" s="35">
        <v>11292</v>
      </c>
      <c r="AQ19" s="28">
        <v>2823</v>
      </c>
      <c r="AR19" s="28">
        <v>2823</v>
      </c>
      <c r="AS19" s="28">
        <v>2823</v>
      </c>
      <c r="AT19" s="37">
        <v>2823</v>
      </c>
      <c r="AU19" s="39">
        <v>0</v>
      </c>
      <c r="AV19" s="28">
        <v>0</v>
      </c>
      <c r="AW19" s="28">
        <v>0</v>
      </c>
      <c r="AX19" s="28">
        <v>0</v>
      </c>
      <c r="AY19" s="36">
        <v>0</v>
      </c>
      <c r="AZ19" s="35">
        <v>0</v>
      </c>
      <c r="BA19" s="28">
        <v>0</v>
      </c>
      <c r="BB19" s="28">
        <v>0</v>
      </c>
      <c r="BC19" s="28">
        <v>0</v>
      </c>
      <c r="BD19" s="37">
        <v>0</v>
      </c>
      <c r="BE19" s="39">
        <v>8955789</v>
      </c>
      <c r="BF19" s="28">
        <v>2238947</v>
      </c>
      <c r="BG19" s="28">
        <v>2238947</v>
      </c>
      <c r="BH19" s="28">
        <v>2238947</v>
      </c>
      <c r="BI19" s="28">
        <v>2238948</v>
      </c>
      <c r="BJ19" s="35">
        <v>17663</v>
      </c>
      <c r="BK19" s="28">
        <v>4416</v>
      </c>
      <c r="BL19" s="28">
        <v>1104</v>
      </c>
      <c r="BM19" s="28">
        <v>276</v>
      </c>
      <c r="BN19" s="36">
        <v>11867</v>
      </c>
      <c r="BO19" s="35">
        <v>1957368</v>
      </c>
      <c r="BP19" s="28">
        <v>489342</v>
      </c>
      <c r="BQ19" s="28">
        <v>489342</v>
      </c>
      <c r="BR19" s="28">
        <v>489342</v>
      </c>
      <c r="BS19" s="37">
        <v>489342</v>
      </c>
      <c r="BT19" s="35">
        <v>12</v>
      </c>
      <c r="BU19" s="28">
        <v>3</v>
      </c>
      <c r="BV19" s="28">
        <v>3</v>
      </c>
      <c r="BW19" s="28">
        <v>3</v>
      </c>
      <c r="BX19" s="37">
        <v>3</v>
      </c>
      <c r="CD19" s="26"/>
      <c r="CE19" s="26"/>
    </row>
    <row r="20" spans="1:83" ht="18.75" x14ac:dyDescent="0.25">
      <c r="A20" s="46" t="s">
        <v>18</v>
      </c>
      <c r="B20" s="39">
        <v>191888718</v>
      </c>
      <c r="C20" s="28">
        <v>47969303</v>
      </c>
      <c r="D20" s="28">
        <v>47969303</v>
      </c>
      <c r="E20" s="28">
        <v>47969303</v>
      </c>
      <c r="F20" s="28">
        <v>47980809</v>
      </c>
      <c r="G20" s="35"/>
      <c r="H20" s="28"/>
      <c r="I20" s="28"/>
      <c r="J20" s="28"/>
      <c r="K20" s="37"/>
      <c r="L20" s="35"/>
      <c r="M20" s="28"/>
      <c r="N20" s="28"/>
      <c r="O20" s="28"/>
      <c r="P20" s="37"/>
      <c r="Q20" s="32">
        <v>111025215</v>
      </c>
      <c r="R20" s="33">
        <v>27726932</v>
      </c>
      <c r="S20" s="33">
        <v>27726932</v>
      </c>
      <c r="T20" s="33">
        <v>27726932</v>
      </c>
      <c r="U20" s="34">
        <v>27844419</v>
      </c>
      <c r="V20" s="35">
        <v>945</v>
      </c>
      <c r="W20" s="28">
        <v>236</v>
      </c>
      <c r="X20" s="28">
        <v>236</v>
      </c>
      <c r="Y20" s="28">
        <v>236</v>
      </c>
      <c r="Z20" s="37">
        <v>237</v>
      </c>
      <c r="AA20" s="39"/>
      <c r="AB20" s="28"/>
      <c r="AC20" s="28"/>
      <c r="AD20" s="28"/>
      <c r="AE20" s="36"/>
      <c r="AF20" s="35"/>
      <c r="AG20" s="28"/>
      <c r="AH20" s="28"/>
      <c r="AI20" s="28"/>
      <c r="AJ20" s="36"/>
      <c r="AK20" s="35"/>
      <c r="AL20" s="28"/>
      <c r="AM20" s="28"/>
      <c r="AN20" s="28"/>
      <c r="AO20" s="37"/>
      <c r="AP20" s="35"/>
      <c r="AQ20" s="28"/>
      <c r="AR20" s="28"/>
      <c r="AS20" s="28"/>
      <c r="AT20" s="37"/>
      <c r="AU20" s="39"/>
      <c r="AV20" s="28"/>
      <c r="AW20" s="28"/>
      <c r="AX20" s="28"/>
      <c r="AY20" s="36"/>
      <c r="AZ20" s="35"/>
      <c r="BA20" s="28"/>
      <c r="BB20" s="28"/>
      <c r="BC20" s="28"/>
      <c r="BD20" s="37"/>
      <c r="BE20" s="39"/>
      <c r="BF20" s="28"/>
      <c r="BG20" s="28"/>
      <c r="BH20" s="28"/>
      <c r="BI20" s="28"/>
      <c r="BJ20" s="35"/>
      <c r="BK20" s="28"/>
      <c r="BL20" s="28"/>
      <c r="BM20" s="28"/>
      <c r="BN20" s="36"/>
      <c r="BO20" s="35">
        <v>80863503</v>
      </c>
      <c r="BP20" s="28">
        <v>20242371</v>
      </c>
      <c r="BQ20" s="28">
        <v>20242371</v>
      </c>
      <c r="BR20" s="28">
        <v>20242371</v>
      </c>
      <c r="BS20" s="37">
        <v>20136390</v>
      </c>
      <c r="BT20" s="35">
        <v>763</v>
      </c>
      <c r="BU20" s="28">
        <v>191</v>
      </c>
      <c r="BV20" s="28">
        <v>191</v>
      </c>
      <c r="BW20" s="28">
        <v>191</v>
      </c>
      <c r="BX20" s="37">
        <v>190</v>
      </c>
      <c r="CD20" s="26"/>
      <c r="CE20" s="26"/>
    </row>
    <row r="21" spans="1:83" ht="18.75" x14ac:dyDescent="0.25">
      <c r="A21" s="47" t="s">
        <v>31</v>
      </c>
      <c r="B21" s="39">
        <v>4511597</v>
      </c>
      <c r="C21" s="28">
        <v>1129541</v>
      </c>
      <c r="D21" s="28">
        <v>1129541</v>
      </c>
      <c r="E21" s="28">
        <v>1129541</v>
      </c>
      <c r="F21" s="28">
        <v>1122974</v>
      </c>
      <c r="G21" s="35">
        <v>0</v>
      </c>
      <c r="H21" s="28">
        <v>0</v>
      </c>
      <c r="I21" s="28">
        <v>0</v>
      </c>
      <c r="J21" s="28">
        <v>0</v>
      </c>
      <c r="K21" s="37">
        <v>0</v>
      </c>
      <c r="L21" s="35">
        <v>0</v>
      </c>
      <c r="M21" s="28">
        <v>0</v>
      </c>
      <c r="N21" s="28">
        <v>0</v>
      </c>
      <c r="O21" s="28">
        <v>0</v>
      </c>
      <c r="P21" s="37">
        <v>0</v>
      </c>
      <c r="Q21" s="32">
        <v>0</v>
      </c>
      <c r="R21" s="33">
        <v>0</v>
      </c>
      <c r="S21" s="33">
        <v>0</v>
      </c>
      <c r="T21" s="33">
        <v>0</v>
      </c>
      <c r="U21" s="34">
        <v>0</v>
      </c>
      <c r="V21" s="35">
        <v>0</v>
      </c>
      <c r="W21" s="28">
        <v>0</v>
      </c>
      <c r="X21" s="28">
        <v>0</v>
      </c>
      <c r="Y21" s="28">
        <v>0</v>
      </c>
      <c r="Z21" s="37">
        <v>0</v>
      </c>
      <c r="AA21" s="39">
        <v>4511597</v>
      </c>
      <c r="AB21" s="28">
        <v>1129541</v>
      </c>
      <c r="AC21" s="28">
        <v>1129541</v>
      </c>
      <c r="AD21" s="28">
        <v>1129541</v>
      </c>
      <c r="AE21" s="36">
        <v>1122974</v>
      </c>
      <c r="AF21" s="35">
        <v>687</v>
      </c>
      <c r="AG21" s="28">
        <v>172</v>
      </c>
      <c r="AH21" s="28">
        <v>172</v>
      </c>
      <c r="AI21" s="28">
        <v>172</v>
      </c>
      <c r="AJ21" s="36">
        <v>171</v>
      </c>
      <c r="AK21" s="35">
        <v>0</v>
      </c>
      <c r="AL21" s="28">
        <v>0</v>
      </c>
      <c r="AM21" s="28">
        <v>0</v>
      </c>
      <c r="AN21" s="28">
        <v>0</v>
      </c>
      <c r="AO21" s="37">
        <v>0</v>
      </c>
      <c r="AP21" s="35">
        <v>0</v>
      </c>
      <c r="AQ21" s="28">
        <v>0</v>
      </c>
      <c r="AR21" s="28">
        <v>0</v>
      </c>
      <c r="AS21" s="28">
        <v>0</v>
      </c>
      <c r="AT21" s="37">
        <v>0</v>
      </c>
      <c r="AU21" s="39">
        <v>0</v>
      </c>
      <c r="AV21" s="28">
        <v>0</v>
      </c>
      <c r="AW21" s="28">
        <v>0</v>
      </c>
      <c r="AX21" s="28">
        <v>0</v>
      </c>
      <c r="AY21" s="36">
        <v>0</v>
      </c>
      <c r="AZ21" s="35">
        <v>0</v>
      </c>
      <c r="BA21" s="28">
        <v>0</v>
      </c>
      <c r="BB21" s="28">
        <v>0</v>
      </c>
      <c r="BC21" s="28">
        <v>0</v>
      </c>
      <c r="BD21" s="37">
        <v>0</v>
      </c>
      <c r="BE21" s="39">
        <v>4511597</v>
      </c>
      <c r="BF21" s="28">
        <v>1129541</v>
      </c>
      <c r="BG21" s="28">
        <v>1129541</v>
      </c>
      <c r="BH21" s="28">
        <v>1129541</v>
      </c>
      <c r="BI21" s="28">
        <v>1122974</v>
      </c>
      <c r="BJ21" s="35">
        <v>687</v>
      </c>
      <c r="BK21" s="28">
        <v>172</v>
      </c>
      <c r="BL21" s="28">
        <v>172</v>
      </c>
      <c r="BM21" s="28">
        <v>172</v>
      </c>
      <c r="BN21" s="36">
        <v>171</v>
      </c>
      <c r="BO21" s="35">
        <v>0</v>
      </c>
      <c r="BP21" s="28">
        <v>0</v>
      </c>
      <c r="BQ21" s="28">
        <v>0</v>
      </c>
      <c r="BR21" s="28">
        <v>0</v>
      </c>
      <c r="BS21" s="37">
        <v>0</v>
      </c>
      <c r="BT21" s="35">
        <v>0</v>
      </c>
      <c r="BU21" s="28">
        <v>0</v>
      </c>
      <c r="BV21" s="28">
        <v>0</v>
      </c>
      <c r="BW21" s="28">
        <v>0</v>
      </c>
      <c r="BX21" s="37">
        <v>0</v>
      </c>
      <c r="CD21" s="26"/>
      <c r="CE21" s="26"/>
    </row>
    <row r="22" spans="1:83" ht="18.75" x14ac:dyDescent="0.25">
      <c r="A22" s="47" t="s">
        <v>32</v>
      </c>
      <c r="B22" s="39">
        <v>993492</v>
      </c>
      <c r="C22" s="28">
        <v>248963</v>
      </c>
      <c r="D22" s="28">
        <v>248963</v>
      </c>
      <c r="E22" s="28">
        <v>248963</v>
      </c>
      <c r="F22" s="28">
        <v>246603</v>
      </c>
      <c r="G22" s="35">
        <v>0</v>
      </c>
      <c r="H22" s="28">
        <v>0</v>
      </c>
      <c r="I22" s="28">
        <v>0</v>
      </c>
      <c r="J22" s="28">
        <v>0</v>
      </c>
      <c r="K22" s="37">
        <v>0</v>
      </c>
      <c r="L22" s="35">
        <v>0</v>
      </c>
      <c r="M22" s="28">
        <v>0</v>
      </c>
      <c r="N22" s="28">
        <v>0</v>
      </c>
      <c r="O22" s="28">
        <v>0</v>
      </c>
      <c r="P22" s="37">
        <v>0</v>
      </c>
      <c r="Q22" s="32">
        <v>0</v>
      </c>
      <c r="R22" s="33">
        <v>0</v>
      </c>
      <c r="S22" s="33">
        <v>0</v>
      </c>
      <c r="T22" s="33">
        <v>0</v>
      </c>
      <c r="U22" s="34">
        <v>0</v>
      </c>
      <c r="V22" s="35">
        <v>0</v>
      </c>
      <c r="W22" s="28">
        <v>0</v>
      </c>
      <c r="X22" s="28">
        <v>0</v>
      </c>
      <c r="Y22" s="28">
        <v>0</v>
      </c>
      <c r="Z22" s="37">
        <v>0</v>
      </c>
      <c r="AA22" s="39">
        <v>993492</v>
      </c>
      <c r="AB22" s="28">
        <v>248963</v>
      </c>
      <c r="AC22" s="28">
        <v>248963</v>
      </c>
      <c r="AD22" s="28">
        <v>248963</v>
      </c>
      <c r="AE22" s="36">
        <v>246603</v>
      </c>
      <c r="AF22" s="35">
        <v>842</v>
      </c>
      <c r="AG22" s="28">
        <v>211</v>
      </c>
      <c r="AH22" s="28">
        <v>211</v>
      </c>
      <c r="AI22" s="28">
        <v>211</v>
      </c>
      <c r="AJ22" s="36">
        <v>209</v>
      </c>
      <c r="AK22" s="35">
        <v>0</v>
      </c>
      <c r="AL22" s="28">
        <v>0</v>
      </c>
      <c r="AM22" s="28">
        <v>0</v>
      </c>
      <c r="AN22" s="28">
        <v>0</v>
      </c>
      <c r="AO22" s="37">
        <v>0</v>
      </c>
      <c r="AP22" s="35">
        <v>0</v>
      </c>
      <c r="AQ22" s="28">
        <v>0</v>
      </c>
      <c r="AR22" s="28">
        <v>0</v>
      </c>
      <c r="AS22" s="28">
        <v>0</v>
      </c>
      <c r="AT22" s="37">
        <v>0</v>
      </c>
      <c r="AU22" s="39">
        <v>0</v>
      </c>
      <c r="AV22" s="28">
        <v>0</v>
      </c>
      <c r="AW22" s="28">
        <v>0</v>
      </c>
      <c r="AX22" s="28">
        <v>0</v>
      </c>
      <c r="AY22" s="36">
        <v>0</v>
      </c>
      <c r="AZ22" s="35">
        <v>0</v>
      </c>
      <c r="BA22" s="28">
        <v>0</v>
      </c>
      <c r="BB22" s="28">
        <v>0</v>
      </c>
      <c r="BC22" s="28">
        <v>0</v>
      </c>
      <c r="BD22" s="37">
        <v>0</v>
      </c>
      <c r="BE22" s="39">
        <v>993492</v>
      </c>
      <c r="BF22" s="28">
        <v>248963</v>
      </c>
      <c r="BG22" s="28">
        <v>248963</v>
      </c>
      <c r="BH22" s="28">
        <v>248963</v>
      </c>
      <c r="BI22" s="28">
        <v>246603</v>
      </c>
      <c r="BJ22" s="35">
        <v>842</v>
      </c>
      <c r="BK22" s="28">
        <v>211</v>
      </c>
      <c r="BL22" s="28">
        <v>211</v>
      </c>
      <c r="BM22" s="28">
        <v>211</v>
      </c>
      <c r="BN22" s="36">
        <v>209</v>
      </c>
      <c r="BO22" s="35">
        <v>0</v>
      </c>
      <c r="BP22" s="28">
        <v>0</v>
      </c>
      <c r="BQ22" s="28">
        <v>0</v>
      </c>
      <c r="BR22" s="28">
        <v>0</v>
      </c>
      <c r="BS22" s="37">
        <v>0</v>
      </c>
      <c r="BT22" s="35">
        <v>0</v>
      </c>
      <c r="BU22" s="28">
        <v>0</v>
      </c>
      <c r="BV22" s="28">
        <v>0</v>
      </c>
      <c r="BW22" s="28">
        <v>0</v>
      </c>
      <c r="BX22" s="37">
        <v>0</v>
      </c>
      <c r="CD22" s="26"/>
      <c r="CE22" s="26"/>
    </row>
    <row r="23" spans="1:83" ht="18.75" x14ac:dyDescent="0.25">
      <c r="A23" s="47" t="s">
        <v>33</v>
      </c>
      <c r="B23" s="39">
        <v>4190502</v>
      </c>
      <c r="C23" s="28">
        <v>1050716</v>
      </c>
      <c r="D23" s="28">
        <v>1050716</v>
      </c>
      <c r="E23" s="28">
        <v>1050716</v>
      </c>
      <c r="F23" s="28">
        <v>1038354</v>
      </c>
      <c r="G23" s="35">
        <v>0</v>
      </c>
      <c r="H23" s="28">
        <v>0</v>
      </c>
      <c r="I23" s="28">
        <v>0</v>
      </c>
      <c r="J23" s="28">
        <v>0</v>
      </c>
      <c r="K23" s="37">
        <v>0</v>
      </c>
      <c r="L23" s="35">
        <v>0</v>
      </c>
      <c r="M23" s="28">
        <v>0</v>
      </c>
      <c r="N23" s="28">
        <v>0</v>
      </c>
      <c r="O23" s="28">
        <v>0</v>
      </c>
      <c r="P23" s="37">
        <v>0</v>
      </c>
      <c r="Q23" s="32">
        <v>0</v>
      </c>
      <c r="R23" s="33">
        <v>0</v>
      </c>
      <c r="S23" s="33">
        <v>0</v>
      </c>
      <c r="T23" s="33">
        <v>0</v>
      </c>
      <c r="U23" s="34">
        <v>0</v>
      </c>
      <c r="V23" s="35">
        <v>0</v>
      </c>
      <c r="W23" s="28">
        <v>0</v>
      </c>
      <c r="X23" s="28">
        <v>0</v>
      </c>
      <c r="Y23" s="28">
        <v>0</v>
      </c>
      <c r="Z23" s="37">
        <v>0</v>
      </c>
      <c r="AA23" s="39">
        <v>4190502</v>
      </c>
      <c r="AB23" s="28">
        <v>1050716</v>
      </c>
      <c r="AC23" s="28">
        <v>1050716</v>
      </c>
      <c r="AD23" s="28">
        <v>1050716</v>
      </c>
      <c r="AE23" s="36">
        <v>1038354</v>
      </c>
      <c r="AF23" s="35">
        <v>678</v>
      </c>
      <c r="AG23" s="28">
        <v>170</v>
      </c>
      <c r="AH23" s="28">
        <v>170</v>
      </c>
      <c r="AI23" s="28">
        <v>170</v>
      </c>
      <c r="AJ23" s="36">
        <v>168</v>
      </c>
      <c r="AK23" s="35">
        <v>0</v>
      </c>
      <c r="AL23" s="28">
        <v>0</v>
      </c>
      <c r="AM23" s="28">
        <v>0</v>
      </c>
      <c r="AN23" s="28">
        <v>0</v>
      </c>
      <c r="AO23" s="37">
        <v>0</v>
      </c>
      <c r="AP23" s="35">
        <v>0</v>
      </c>
      <c r="AQ23" s="28">
        <v>0</v>
      </c>
      <c r="AR23" s="28">
        <v>0</v>
      </c>
      <c r="AS23" s="28">
        <v>0</v>
      </c>
      <c r="AT23" s="37">
        <v>0</v>
      </c>
      <c r="AU23" s="39">
        <v>0</v>
      </c>
      <c r="AV23" s="28">
        <v>0</v>
      </c>
      <c r="AW23" s="28">
        <v>0</v>
      </c>
      <c r="AX23" s="28">
        <v>0</v>
      </c>
      <c r="AY23" s="36">
        <v>0</v>
      </c>
      <c r="AZ23" s="35">
        <v>0</v>
      </c>
      <c r="BA23" s="28">
        <v>0</v>
      </c>
      <c r="BB23" s="28">
        <v>0</v>
      </c>
      <c r="BC23" s="28">
        <v>0</v>
      </c>
      <c r="BD23" s="37">
        <v>0</v>
      </c>
      <c r="BE23" s="39">
        <v>4190502</v>
      </c>
      <c r="BF23" s="28">
        <v>1050716</v>
      </c>
      <c r="BG23" s="28">
        <v>1050716</v>
      </c>
      <c r="BH23" s="28">
        <v>1050716</v>
      </c>
      <c r="BI23" s="28">
        <v>1038354</v>
      </c>
      <c r="BJ23" s="35">
        <v>678</v>
      </c>
      <c r="BK23" s="28">
        <v>170</v>
      </c>
      <c r="BL23" s="28">
        <v>170</v>
      </c>
      <c r="BM23" s="28">
        <v>170</v>
      </c>
      <c r="BN23" s="36">
        <v>168</v>
      </c>
      <c r="BO23" s="35">
        <v>0</v>
      </c>
      <c r="BP23" s="28">
        <v>0</v>
      </c>
      <c r="BQ23" s="28">
        <v>0</v>
      </c>
      <c r="BR23" s="28">
        <v>0</v>
      </c>
      <c r="BS23" s="37">
        <v>0</v>
      </c>
      <c r="BT23" s="35">
        <v>0</v>
      </c>
      <c r="BU23" s="28">
        <v>0</v>
      </c>
      <c r="BV23" s="28">
        <v>0</v>
      </c>
      <c r="BW23" s="28">
        <v>0</v>
      </c>
      <c r="BX23" s="37">
        <v>0</v>
      </c>
      <c r="CD23" s="26"/>
      <c r="CE23" s="26"/>
    </row>
    <row r="24" spans="1:83" ht="18.75" x14ac:dyDescent="0.25">
      <c r="A24" s="47" t="s">
        <v>34</v>
      </c>
      <c r="B24" s="39">
        <v>606339</v>
      </c>
      <c r="C24" s="28">
        <v>151930</v>
      </c>
      <c r="D24" s="28">
        <v>151930</v>
      </c>
      <c r="E24" s="28">
        <v>151930</v>
      </c>
      <c r="F24" s="28">
        <v>150549</v>
      </c>
      <c r="G24" s="35">
        <v>0</v>
      </c>
      <c r="H24" s="28">
        <v>0</v>
      </c>
      <c r="I24" s="28">
        <v>0</v>
      </c>
      <c r="J24" s="28">
        <v>0</v>
      </c>
      <c r="K24" s="37">
        <v>0</v>
      </c>
      <c r="L24" s="35">
        <v>0</v>
      </c>
      <c r="M24" s="28">
        <v>0</v>
      </c>
      <c r="N24" s="28">
        <v>0</v>
      </c>
      <c r="O24" s="28">
        <v>0</v>
      </c>
      <c r="P24" s="37">
        <v>0</v>
      </c>
      <c r="Q24" s="32">
        <v>0</v>
      </c>
      <c r="R24" s="33">
        <v>0</v>
      </c>
      <c r="S24" s="33">
        <v>0</v>
      </c>
      <c r="T24" s="33">
        <v>0</v>
      </c>
      <c r="U24" s="34">
        <v>0</v>
      </c>
      <c r="V24" s="35">
        <v>0</v>
      </c>
      <c r="W24" s="28">
        <v>0</v>
      </c>
      <c r="X24" s="28">
        <v>0</v>
      </c>
      <c r="Y24" s="28">
        <v>0</v>
      </c>
      <c r="Z24" s="37">
        <v>0</v>
      </c>
      <c r="AA24" s="39">
        <v>606339</v>
      </c>
      <c r="AB24" s="28">
        <v>151930</v>
      </c>
      <c r="AC24" s="28">
        <v>151930</v>
      </c>
      <c r="AD24" s="28">
        <v>151930</v>
      </c>
      <c r="AE24" s="36">
        <v>150549</v>
      </c>
      <c r="AF24" s="35">
        <v>439</v>
      </c>
      <c r="AG24" s="28">
        <v>110</v>
      </c>
      <c r="AH24" s="28">
        <v>110</v>
      </c>
      <c r="AI24" s="28">
        <v>110</v>
      </c>
      <c r="AJ24" s="36">
        <v>109</v>
      </c>
      <c r="AK24" s="35">
        <v>0</v>
      </c>
      <c r="AL24" s="28">
        <v>0</v>
      </c>
      <c r="AM24" s="28">
        <v>0</v>
      </c>
      <c r="AN24" s="28">
        <v>0</v>
      </c>
      <c r="AO24" s="37">
        <v>0</v>
      </c>
      <c r="AP24" s="35">
        <v>0</v>
      </c>
      <c r="AQ24" s="28">
        <v>0</v>
      </c>
      <c r="AR24" s="28">
        <v>0</v>
      </c>
      <c r="AS24" s="28">
        <v>0</v>
      </c>
      <c r="AT24" s="37">
        <v>0</v>
      </c>
      <c r="AU24" s="39">
        <v>0</v>
      </c>
      <c r="AV24" s="28">
        <v>0</v>
      </c>
      <c r="AW24" s="28">
        <v>0</v>
      </c>
      <c r="AX24" s="28">
        <v>0</v>
      </c>
      <c r="AY24" s="36">
        <v>0</v>
      </c>
      <c r="AZ24" s="35">
        <v>0</v>
      </c>
      <c r="BA24" s="28">
        <v>0</v>
      </c>
      <c r="BB24" s="28">
        <v>0</v>
      </c>
      <c r="BC24" s="28">
        <v>0</v>
      </c>
      <c r="BD24" s="37">
        <v>0</v>
      </c>
      <c r="BE24" s="39">
        <v>606339</v>
      </c>
      <c r="BF24" s="28">
        <v>151930</v>
      </c>
      <c r="BG24" s="28">
        <v>151930</v>
      </c>
      <c r="BH24" s="28">
        <v>151930</v>
      </c>
      <c r="BI24" s="28">
        <v>150549</v>
      </c>
      <c r="BJ24" s="35">
        <v>439</v>
      </c>
      <c r="BK24" s="28">
        <v>110</v>
      </c>
      <c r="BL24" s="28">
        <v>110</v>
      </c>
      <c r="BM24" s="28">
        <v>110</v>
      </c>
      <c r="BN24" s="36">
        <v>109</v>
      </c>
      <c r="BO24" s="35">
        <v>0</v>
      </c>
      <c r="BP24" s="28">
        <v>0</v>
      </c>
      <c r="BQ24" s="28">
        <v>0</v>
      </c>
      <c r="BR24" s="28">
        <v>0</v>
      </c>
      <c r="BS24" s="37">
        <v>0</v>
      </c>
      <c r="BT24" s="35">
        <v>0</v>
      </c>
      <c r="BU24" s="28">
        <v>0</v>
      </c>
      <c r="BV24" s="28">
        <v>0</v>
      </c>
      <c r="BW24" s="28">
        <v>0</v>
      </c>
      <c r="BX24" s="37">
        <v>0</v>
      </c>
      <c r="CD24" s="26"/>
      <c r="CE24" s="26"/>
    </row>
    <row r="25" spans="1:83" s="50" customFormat="1" ht="19.5" thickBot="1" x14ac:dyDescent="0.3">
      <c r="A25" s="48" t="s">
        <v>35</v>
      </c>
      <c r="B25" s="39">
        <v>210622</v>
      </c>
      <c r="C25" s="28">
        <v>105311</v>
      </c>
      <c r="D25" s="28">
        <v>105311</v>
      </c>
      <c r="E25" s="28">
        <v>0</v>
      </c>
      <c r="F25" s="28">
        <v>0</v>
      </c>
      <c r="G25" s="35">
        <v>0</v>
      </c>
      <c r="H25" s="28">
        <v>0</v>
      </c>
      <c r="I25" s="28">
        <v>0</v>
      </c>
      <c r="J25" s="28">
        <v>0</v>
      </c>
      <c r="K25" s="37">
        <v>0</v>
      </c>
      <c r="L25" s="35">
        <v>0</v>
      </c>
      <c r="M25" s="28">
        <v>0</v>
      </c>
      <c r="N25" s="28">
        <v>0</v>
      </c>
      <c r="O25" s="28">
        <v>0</v>
      </c>
      <c r="P25" s="37">
        <v>0</v>
      </c>
      <c r="Q25" s="32">
        <v>210622</v>
      </c>
      <c r="R25" s="33">
        <v>105311</v>
      </c>
      <c r="S25" s="33">
        <v>105311</v>
      </c>
      <c r="T25" s="33">
        <v>0</v>
      </c>
      <c r="U25" s="34">
        <v>0</v>
      </c>
      <c r="V25" s="35">
        <v>2</v>
      </c>
      <c r="W25" s="28">
        <v>1</v>
      </c>
      <c r="X25" s="28">
        <v>1</v>
      </c>
      <c r="Y25" s="28">
        <v>0</v>
      </c>
      <c r="Z25" s="37">
        <v>0</v>
      </c>
      <c r="AA25" s="39">
        <v>0</v>
      </c>
      <c r="AB25" s="28">
        <v>0</v>
      </c>
      <c r="AC25" s="28">
        <v>0</v>
      </c>
      <c r="AD25" s="28">
        <v>0</v>
      </c>
      <c r="AE25" s="36">
        <v>0</v>
      </c>
      <c r="AF25" s="35">
        <v>0</v>
      </c>
      <c r="AG25" s="28">
        <v>0</v>
      </c>
      <c r="AH25" s="28">
        <v>0</v>
      </c>
      <c r="AI25" s="28">
        <v>0</v>
      </c>
      <c r="AJ25" s="36">
        <v>0</v>
      </c>
      <c r="AK25" s="35">
        <v>0</v>
      </c>
      <c r="AL25" s="28">
        <v>0</v>
      </c>
      <c r="AM25" s="28">
        <v>0</v>
      </c>
      <c r="AN25" s="28">
        <v>0</v>
      </c>
      <c r="AO25" s="37">
        <v>0</v>
      </c>
      <c r="AP25" s="35">
        <v>0</v>
      </c>
      <c r="AQ25" s="28">
        <v>0</v>
      </c>
      <c r="AR25" s="28">
        <v>0</v>
      </c>
      <c r="AS25" s="28">
        <v>0</v>
      </c>
      <c r="AT25" s="37">
        <v>0</v>
      </c>
      <c r="AU25" s="39">
        <v>0</v>
      </c>
      <c r="AV25" s="28">
        <v>0</v>
      </c>
      <c r="AW25" s="28">
        <v>0</v>
      </c>
      <c r="AX25" s="28">
        <v>0</v>
      </c>
      <c r="AY25" s="36">
        <v>0</v>
      </c>
      <c r="AZ25" s="35">
        <v>0</v>
      </c>
      <c r="BA25" s="28">
        <v>0</v>
      </c>
      <c r="BB25" s="28">
        <v>0</v>
      </c>
      <c r="BC25" s="28">
        <v>0</v>
      </c>
      <c r="BD25" s="37">
        <v>0</v>
      </c>
      <c r="BE25" s="39">
        <v>0</v>
      </c>
      <c r="BF25" s="28">
        <v>0</v>
      </c>
      <c r="BG25" s="28">
        <v>0</v>
      </c>
      <c r="BH25" s="28">
        <v>0</v>
      </c>
      <c r="BI25" s="28">
        <v>0</v>
      </c>
      <c r="BJ25" s="35">
        <v>0</v>
      </c>
      <c r="BK25" s="28">
        <v>0</v>
      </c>
      <c r="BL25" s="28">
        <v>0</v>
      </c>
      <c r="BM25" s="28">
        <v>0</v>
      </c>
      <c r="BN25" s="36">
        <v>0</v>
      </c>
      <c r="BO25" s="35">
        <v>0</v>
      </c>
      <c r="BP25" s="28">
        <v>0</v>
      </c>
      <c r="BQ25" s="28">
        <v>0</v>
      </c>
      <c r="BR25" s="28">
        <v>0</v>
      </c>
      <c r="BS25" s="37">
        <v>0</v>
      </c>
      <c r="BT25" s="35">
        <v>0</v>
      </c>
      <c r="BU25" s="28">
        <v>0</v>
      </c>
      <c r="BV25" s="28">
        <v>0</v>
      </c>
      <c r="BW25" s="28">
        <v>0</v>
      </c>
      <c r="BX25" s="37">
        <v>0</v>
      </c>
      <c r="BY25" s="49"/>
      <c r="BZ25" s="49"/>
      <c r="CA25" s="49"/>
      <c r="CB25" s="49"/>
      <c r="CC25" s="49"/>
      <c r="CD25" s="49"/>
      <c r="CE25" s="49"/>
    </row>
    <row r="26" spans="1:83" s="52" customFormat="1" ht="19.5" thickBot="1" x14ac:dyDescent="0.3">
      <c r="A26" s="51" t="s">
        <v>36</v>
      </c>
      <c r="B26" s="39">
        <v>3823605</v>
      </c>
      <c r="C26" s="28">
        <v>991305</v>
      </c>
      <c r="D26" s="28">
        <v>991305</v>
      </c>
      <c r="E26" s="28">
        <v>991305</v>
      </c>
      <c r="F26" s="28">
        <v>849690</v>
      </c>
      <c r="G26" s="35"/>
      <c r="H26" s="28"/>
      <c r="I26" s="28"/>
      <c r="J26" s="28"/>
      <c r="K26" s="37"/>
      <c r="L26" s="35"/>
      <c r="M26" s="28"/>
      <c r="N26" s="28"/>
      <c r="O26" s="28"/>
      <c r="P26" s="37"/>
      <c r="Q26" s="32">
        <v>3823605</v>
      </c>
      <c r="R26" s="33">
        <v>991305</v>
      </c>
      <c r="S26" s="33">
        <v>991305</v>
      </c>
      <c r="T26" s="33">
        <v>991305</v>
      </c>
      <c r="U26" s="34">
        <v>849690</v>
      </c>
      <c r="V26" s="35">
        <v>27</v>
      </c>
      <c r="W26" s="28">
        <v>7</v>
      </c>
      <c r="X26" s="28">
        <v>7</v>
      </c>
      <c r="Y26" s="28">
        <v>7</v>
      </c>
      <c r="Z26" s="37">
        <v>6</v>
      </c>
      <c r="AA26" s="39"/>
      <c r="AB26" s="28"/>
      <c r="AC26" s="28"/>
      <c r="AD26" s="28"/>
      <c r="AE26" s="36"/>
      <c r="AF26" s="35"/>
      <c r="AG26" s="28"/>
      <c r="AH26" s="28"/>
      <c r="AI26" s="28"/>
      <c r="AJ26" s="36"/>
      <c r="AK26" s="35"/>
      <c r="AL26" s="28"/>
      <c r="AM26" s="28"/>
      <c r="AN26" s="28"/>
      <c r="AO26" s="37"/>
      <c r="AP26" s="35"/>
      <c r="AQ26" s="28"/>
      <c r="AR26" s="28"/>
      <c r="AS26" s="28"/>
      <c r="AT26" s="37"/>
      <c r="AU26" s="39"/>
      <c r="AV26" s="28"/>
      <c r="AW26" s="28"/>
      <c r="AX26" s="28"/>
      <c r="AY26" s="36"/>
      <c r="AZ26" s="35"/>
      <c r="BA26" s="28"/>
      <c r="BB26" s="28"/>
      <c r="BC26" s="28"/>
      <c r="BD26" s="37"/>
      <c r="BE26" s="39"/>
      <c r="BF26" s="28"/>
      <c r="BG26" s="28"/>
      <c r="BH26" s="28"/>
      <c r="BI26" s="28"/>
      <c r="BJ26" s="35"/>
      <c r="BK26" s="28"/>
      <c r="BL26" s="28"/>
      <c r="BM26" s="28"/>
      <c r="BN26" s="36"/>
      <c r="BO26" s="35"/>
      <c r="BP26" s="28"/>
      <c r="BQ26" s="28"/>
      <c r="BR26" s="28"/>
      <c r="BS26" s="37"/>
      <c r="BT26" s="35"/>
      <c r="BU26" s="28"/>
      <c r="BV26" s="28"/>
      <c r="BW26" s="28"/>
      <c r="BX26" s="37"/>
      <c r="BY26" s="26"/>
      <c r="BZ26" s="26"/>
      <c r="CA26" s="26"/>
      <c r="CB26" s="26"/>
      <c r="CC26" s="26"/>
      <c r="CD26" s="26"/>
      <c r="CE26" s="26"/>
    </row>
    <row r="27" spans="1:83" ht="18.75" x14ac:dyDescent="0.25">
      <c r="A27" s="53" t="s">
        <v>37</v>
      </c>
      <c r="B27" s="28">
        <v>25256044</v>
      </c>
      <c r="C27" s="28">
        <v>6342219</v>
      </c>
      <c r="D27" s="28">
        <v>6342219</v>
      </c>
      <c r="E27" s="28">
        <v>6342219</v>
      </c>
      <c r="F27" s="28">
        <v>6229387</v>
      </c>
      <c r="G27" s="35">
        <v>0</v>
      </c>
      <c r="H27" s="28">
        <v>0</v>
      </c>
      <c r="I27" s="28">
        <v>0</v>
      </c>
      <c r="J27" s="28">
        <v>0</v>
      </c>
      <c r="K27" s="37">
        <v>0</v>
      </c>
      <c r="L27" s="35">
        <v>0</v>
      </c>
      <c r="M27" s="28">
        <v>0</v>
      </c>
      <c r="N27" s="28">
        <v>0</v>
      </c>
      <c r="O27" s="28">
        <v>0</v>
      </c>
      <c r="P27" s="37">
        <v>0</v>
      </c>
      <c r="Q27" s="32">
        <v>7923190</v>
      </c>
      <c r="R27" s="33">
        <v>2001648</v>
      </c>
      <c r="S27" s="33">
        <v>2001648</v>
      </c>
      <c r="T27" s="33">
        <v>2001648</v>
      </c>
      <c r="U27" s="34">
        <v>1918246</v>
      </c>
      <c r="V27" s="35">
        <v>190</v>
      </c>
      <c r="W27" s="28">
        <v>48</v>
      </c>
      <c r="X27" s="28">
        <v>48</v>
      </c>
      <c r="Y27" s="28">
        <v>48</v>
      </c>
      <c r="Z27" s="37">
        <v>46</v>
      </c>
      <c r="AA27" s="39">
        <v>8651004</v>
      </c>
      <c r="AB27" s="28">
        <v>2162751</v>
      </c>
      <c r="AC27" s="28">
        <v>2162751</v>
      </c>
      <c r="AD27" s="28">
        <v>2162751</v>
      </c>
      <c r="AE27" s="36">
        <v>2162751</v>
      </c>
      <c r="AF27" s="35">
        <v>12332</v>
      </c>
      <c r="AG27" s="28">
        <v>3083</v>
      </c>
      <c r="AH27" s="28">
        <v>1672</v>
      </c>
      <c r="AI27" s="28">
        <v>1320</v>
      </c>
      <c r="AJ27" s="36">
        <v>6257</v>
      </c>
      <c r="AK27" s="35">
        <v>3373892</v>
      </c>
      <c r="AL27" s="28">
        <v>843473</v>
      </c>
      <c r="AM27" s="28">
        <v>843473</v>
      </c>
      <c r="AN27" s="28">
        <v>843473</v>
      </c>
      <c r="AO27" s="37">
        <v>843473</v>
      </c>
      <c r="AP27" s="35">
        <v>4809</v>
      </c>
      <c r="AQ27" s="28">
        <v>1202</v>
      </c>
      <c r="AR27" s="28">
        <v>1202</v>
      </c>
      <c r="AS27" s="28">
        <v>1202</v>
      </c>
      <c r="AT27" s="37">
        <v>1203</v>
      </c>
      <c r="AU27" s="39">
        <v>0</v>
      </c>
      <c r="AV27" s="28">
        <v>0</v>
      </c>
      <c r="AW27" s="28">
        <v>0</v>
      </c>
      <c r="AX27" s="28">
        <v>0</v>
      </c>
      <c r="AY27" s="36">
        <v>0</v>
      </c>
      <c r="AZ27" s="35">
        <v>0</v>
      </c>
      <c r="BA27" s="28">
        <v>0</v>
      </c>
      <c r="BB27" s="28">
        <v>0</v>
      </c>
      <c r="BC27" s="28">
        <v>0</v>
      </c>
      <c r="BD27" s="37">
        <v>0</v>
      </c>
      <c r="BE27" s="39">
        <v>5277112</v>
      </c>
      <c r="BF27" s="28">
        <v>1319278</v>
      </c>
      <c r="BG27" s="28">
        <v>1319278</v>
      </c>
      <c r="BH27" s="28">
        <v>1319278</v>
      </c>
      <c r="BI27" s="28">
        <v>1319278</v>
      </c>
      <c r="BJ27" s="35">
        <v>7523</v>
      </c>
      <c r="BK27" s="28">
        <v>1881</v>
      </c>
      <c r="BL27" s="28">
        <v>470</v>
      </c>
      <c r="BM27" s="28">
        <v>118</v>
      </c>
      <c r="BN27" s="36">
        <v>5054</v>
      </c>
      <c r="BO27" s="35">
        <v>8681850</v>
      </c>
      <c r="BP27" s="28">
        <v>2177820</v>
      </c>
      <c r="BQ27" s="28">
        <v>2177820</v>
      </c>
      <c r="BR27" s="28">
        <v>2177820</v>
      </c>
      <c r="BS27" s="37">
        <v>2148390</v>
      </c>
      <c r="BT27" s="35">
        <v>295</v>
      </c>
      <c r="BU27" s="28">
        <v>74</v>
      </c>
      <c r="BV27" s="28">
        <v>74</v>
      </c>
      <c r="BW27" s="28">
        <v>74</v>
      </c>
      <c r="BX27" s="37">
        <v>73</v>
      </c>
      <c r="BY27" s="4">
        <v>4</v>
      </c>
      <c r="BZ27" s="4">
        <v>4</v>
      </c>
      <c r="CA27" s="4">
        <v>4</v>
      </c>
      <c r="CB27" s="4">
        <v>4</v>
      </c>
      <c r="CD27" s="26">
        <v>3</v>
      </c>
      <c r="CE27" s="26">
        <v>2</v>
      </c>
    </row>
    <row r="28" spans="1:83" ht="19.5" thickBot="1" x14ac:dyDescent="0.3">
      <c r="A28" s="54" t="s">
        <v>25</v>
      </c>
      <c r="B28" s="28">
        <v>768413</v>
      </c>
      <c r="C28" s="28">
        <v>192103</v>
      </c>
      <c r="D28" s="28">
        <v>192103</v>
      </c>
      <c r="E28" s="28">
        <v>192103</v>
      </c>
      <c r="F28" s="28">
        <v>192104</v>
      </c>
      <c r="G28" s="35">
        <v>0</v>
      </c>
      <c r="H28" s="28">
        <v>0</v>
      </c>
      <c r="I28" s="28">
        <v>0</v>
      </c>
      <c r="J28" s="28">
        <v>0</v>
      </c>
      <c r="K28" s="37">
        <v>0</v>
      </c>
      <c r="L28" s="35">
        <v>0</v>
      </c>
      <c r="M28" s="28">
        <v>0</v>
      </c>
      <c r="N28" s="28">
        <v>0</v>
      </c>
      <c r="O28" s="28">
        <v>0</v>
      </c>
      <c r="P28" s="37">
        <v>0</v>
      </c>
      <c r="Q28" s="32">
        <v>0</v>
      </c>
      <c r="R28" s="33">
        <v>0</v>
      </c>
      <c r="S28" s="33">
        <v>0</v>
      </c>
      <c r="T28" s="33">
        <v>0</v>
      </c>
      <c r="U28" s="34">
        <v>0</v>
      </c>
      <c r="V28" s="35">
        <v>0</v>
      </c>
      <c r="W28" s="28">
        <v>0</v>
      </c>
      <c r="X28" s="28">
        <v>0</v>
      </c>
      <c r="Y28" s="28">
        <v>0</v>
      </c>
      <c r="Z28" s="37">
        <v>0</v>
      </c>
      <c r="AA28" s="39">
        <v>768413</v>
      </c>
      <c r="AB28" s="28">
        <v>192103</v>
      </c>
      <c r="AC28" s="28">
        <v>192103</v>
      </c>
      <c r="AD28" s="28">
        <v>192103</v>
      </c>
      <c r="AE28" s="36">
        <v>192104</v>
      </c>
      <c r="AF28" s="35">
        <v>772</v>
      </c>
      <c r="AG28" s="28">
        <v>193</v>
      </c>
      <c r="AH28" s="28">
        <v>193</v>
      </c>
      <c r="AI28" s="28">
        <v>193</v>
      </c>
      <c r="AJ28" s="36">
        <v>193</v>
      </c>
      <c r="AK28" s="35">
        <v>768413</v>
      </c>
      <c r="AL28" s="28">
        <v>192103</v>
      </c>
      <c r="AM28" s="28">
        <v>192103</v>
      </c>
      <c r="AN28" s="28">
        <v>192103</v>
      </c>
      <c r="AO28" s="37">
        <v>192104</v>
      </c>
      <c r="AP28" s="35">
        <v>772</v>
      </c>
      <c r="AQ28" s="28">
        <v>193</v>
      </c>
      <c r="AR28" s="28">
        <v>193</v>
      </c>
      <c r="AS28" s="28">
        <v>193</v>
      </c>
      <c r="AT28" s="37">
        <v>193</v>
      </c>
      <c r="AU28" s="39">
        <v>0</v>
      </c>
      <c r="AV28" s="28">
        <v>0</v>
      </c>
      <c r="AW28" s="28">
        <v>0</v>
      </c>
      <c r="AX28" s="28">
        <v>0</v>
      </c>
      <c r="AY28" s="36">
        <v>0</v>
      </c>
      <c r="AZ28" s="35">
        <v>0</v>
      </c>
      <c r="BA28" s="28">
        <v>0</v>
      </c>
      <c r="BB28" s="28">
        <v>0</v>
      </c>
      <c r="BC28" s="28">
        <v>0</v>
      </c>
      <c r="BD28" s="37">
        <v>0</v>
      </c>
      <c r="BE28" s="39">
        <v>0</v>
      </c>
      <c r="BF28" s="28">
        <v>0</v>
      </c>
      <c r="BG28" s="28">
        <v>0</v>
      </c>
      <c r="BH28" s="28">
        <v>0</v>
      </c>
      <c r="BI28" s="28">
        <v>0</v>
      </c>
      <c r="BJ28" s="35">
        <v>0</v>
      </c>
      <c r="BK28" s="28">
        <v>0</v>
      </c>
      <c r="BL28" s="28">
        <v>0</v>
      </c>
      <c r="BM28" s="28">
        <v>0</v>
      </c>
      <c r="BN28" s="36">
        <v>0</v>
      </c>
      <c r="BO28" s="35">
        <v>0</v>
      </c>
      <c r="BP28" s="28">
        <v>0</v>
      </c>
      <c r="BQ28" s="28">
        <v>0</v>
      </c>
      <c r="BR28" s="28">
        <v>0</v>
      </c>
      <c r="BS28" s="37">
        <v>0</v>
      </c>
      <c r="BT28" s="35">
        <v>0</v>
      </c>
      <c r="BU28" s="28">
        <v>0</v>
      </c>
      <c r="BV28" s="28">
        <v>0</v>
      </c>
      <c r="BW28" s="28">
        <v>0</v>
      </c>
      <c r="BX28" s="37">
        <v>0</v>
      </c>
      <c r="BY28" s="4">
        <v>4</v>
      </c>
      <c r="BZ28" s="4">
        <v>4</v>
      </c>
      <c r="CA28" s="4">
        <v>4</v>
      </c>
      <c r="CB28" s="4">
        <v>4</v>
      </c>
      <c r="CD28" s="26">
        <v>3</v>
      </c>
      <c r="CE28" s="26">
        <v>2</v>
      </c>
    </row>
    <row r="29" spans="1:83" ht="19.5" thickBot="1" x14ac:dyDescent="0.3">
      <c r="A29" s="55" t="s">
        <v>38</v>
      </c>
      <c r="B29" s="28">
        <v>48321015</v>
      </c>
      <c r="C29" s="28">
        <v>12096461</v>
      </c>
      <c r="D29" s="28">
        <v>12096461</v>
      </c>
      <c r="E29" s="28">
        <v>12096461</v>
      </c>
      <c r="F29" s="28">
        <v>12031632</v>
      </c>
      <c r="G29" s="35">
        <v>0</v>
      </c>
      <c r="H29" s="28">
        <v>0</v>
      </c>
      <c r="I29" s="28">
        <v>0</v>
      </c>
      <c r="J29" s="28">
        <v>0</v>
      </c>
      <c r="K29" s="37">
        <v>0</v>
      </c>
      <c r="L29" s="35">
        <v>0</v>
      </c>
      <c r="M29" s="28">
        <v>0</v>
      </c>
      <c r="N29" s="28">
        <v>0</v>
      </c>
      <c r="O29" s="28">
        <v>0</v>
      </c>
      <c r="P29" s="37">
        <v>0</v>
      </c>
      <c r="Q29" s="32">
        <v>48168690</v>
      </c>
      <c r="R29" s="33">
        <v>12058380</v>
      </c>
      <c r="S29" s="33">
        <v>12058380</v>
      </c>
      <c r="T29" s="33">
        <v>12058380</v>
      </c>
      <c r="U29" s="34">
        <v>11993550</v>
      </c>
      <c r="V29" s="35">
        <v>1486</v>
      </c>
      <c r="W29" s="28">
        <v>372</v>
      </c>
      <c r="X29" s="28">
        <v>372</v>
      </c>
      <c r="Y29" s="28">
        <v>372</v>
      </c>
      <c r="Z29" s="37">
        <v>370</v>
      </c>
      <c r="AA29" s="39">
        <v>152325</v>
      </c>
      <c r="AB29" s="28">
        <v>38081</v>
      </c>
      <c r="AC29" s="28">
        <v>38081</v>
      </c>
      <c r="AD29" s="28">
        <v>38081</v>
      </c>
      <c r="AE29" s="36">
        <v>38082</v>
      </c>
      <c r="AF29" s="35">
        <v>349</v>
      </c>
      <c r="AG29" s="28">
        <v>87</v>
      </c>
      <c r="AH29" s="28">
        <v>87</v>
      </c>
      <c r="AI29" s="28">
        <v>87</v>
      </c>
      <c r="AJ29" s="36">
        <v>88</v>
      </c>
      <c r="AK29" s="35">
        <v>152325</v>
      </c>
      <c r="AL29" s="28">
        <v>38081</v>
      </c>
      <c r="AM29" s="28">
        <v>38081</v>
      </c>
      <c r="AN29" s="28">
        <v>38081</v>
      </c>
      <c r="AO29" s="37">
        <v>38082</v>
      </c>
      <c r="AP29" s="35">
        <v>349</v>
      </c>
      <c r="AQ29" s="28">
        <v>87</v>
      </c>
      <c r="AR29" s="28">
        <v>87</v>
      </c>
      <c r="AS29" s="28">
        <v>87</v>
      </c>
      <c r="AT29" s="37">
        <v>88</v>
      </c>
      <c r="AU29" s="39">
        <v>0</v>
      </c>
      <c r="AV29" s="28">
        <v>0</v>
      </c>
      <c r="AW29" s="28">
        <v>0</v>
      </c>
      <c r="AX29" s="28">
        <v>0</v>
      </c>
      <c r="AY29" s="36">
        <v>0</v>
      </c>
      <c r="AZ29" s="35">
        <v>0</v>
      </c>
      <c r="BA29" s="28">
        <v>0</v>
      </c>
      <c r="BB29" s="28">
        <v>0</v>
      </c>
      <c r="BC29" s="28">
        <v>0</v>
      </c>
      <c r="BD29" s="37">
        <v>0</v>
      </c>
      <c r="BE29" s="39">
        <v>0</v>
      </c>
      <c r="BF29" s="28">
        <v>0</v>
      </c>
      <c r="BG29" s="28">
        <v>0</v>
      </c>
      <c r="BH29" s="28">
        <v>0</v>
      </c>
      <c r="BI29" s="28">
        <v>0</v>
      </c>
      <c r="BJ29" s="35">
        <v>0</v>
      </c>
      <c r="BK29" s="28">
        <v>0</v>
      </c>
      <c r="BL29" s="28">
        <v>0</v>
      </c>
      <c r="BM29" s="28">
        <v>0</v>
      </c>
      <c r="BN29" s="36">
        <v>0</v>
      </c>
      <c r="BO29" s="35">
        <v>0</v>
      </c>
      <c r="BP29" s="28">
        <v>0</v>
      </c>
      <c r="BQ29" s="28">
        <v>0</v>
      </c>
      <c r="BR29" s="28">
        <v>0</v>
      </c>
      <c r="BS29" s="37">
        <v>0</v>
      </c>
      <c r="BT29" s="35">
        <v>0</v>
      </c>
      <c r="BU29" s="28">
        <v>0</v>
      </c>
      <c r="BV29" s="28">
        <v>0</v>
      </c>
      <c r="BW29" s="28">
        <v>0</v>
      </c>
      <c r="BX29" s="37">
        <v>0</v>
      </c>
      <c r="BY29" s="4">
        <v>4</v>
      </c>
      <c r="BZ29" s="4">
        <v>4</v>
      </c>
      <c r="CA29" s="4">
        <v>4</v>
      </c>
      <c r="CB29" s="4">
        <v>4</v>
      </c>
      <c r="CD29" s="26">
        <v>3</v>
      </c>
      <c r="CE29" s="26">
        <v>2</v>
      </c>
    </row>
    <row r="30" spans="1:83" ht="19.5" thickBot="1" x14ac:dyDescent="0.3">
      <c r="A30" s="56" t="s">
        <v>39</v>
      </c>
      <c r="B30" s="28">
        <v>31820824</v>
      </c>
      <c r="C30" s="28">
        <v>7955206</v>
      </c>
      <c r="D30" s="28">
        <v>7955206</v>
      </c>
      <c r="E30" s="28">
        <v>7955206</v>
      </c>
      <c r="F30" s="28">
        <v>7955206</v>
      </c>
      <c r="G30" s="35">
        <v>0</v>
      </c>
      <c r="H30" s="28">
        <v>0</v>
      </c>
      <c r="I30" s="28">
        <v>0</v>
      </c>
      <c r="J30" s="28">
        <v>0</v>
      </c>
      <c r="K30" s="37">
        <v>0</v>
      </c>
      <c r="L30" s="35">
        <v>0</v>
      </c>
      <c r="M30" s="28">
        <v>0</v>
      </c>
      <c r="N30" s="28">
        <v>0</v>
      </c>
      <c r="O30" s="28">
        <v>0</v>
      </c>
      <c r="P30" s="37">
        <v>0</v>
      </c>
      <c r="Q30" s="32">
        <v>0</v>
      </c>
      <c r="R30" s="33">
        <v>0</v>
      </c>
      <c r="S30" s="33">
        <v>0</v>
      </c>
      <c r="T30" s="33">
        <v>0</v>
      </c>
      <c r="U30" s="34">
        <v>0</v>
      </c>
      <c r="V30" s="35">
        <v>0</v>
      </c>
      <c r="W30" s="28">
        <v>0</v>
      </c>
      <c r="X30" s="28">
        <v>0</v>
      </c>
      <c r="Y30" s="28">
        <v>0</v>
      </c>
      <c r="Z30" s="37">
        <v>0</v>
      </c>
      <c r="AA30" s="39">
        <v>31820824</v>
      </c>
      <c r="AB30" s="28">
        <v>7955206</v>
      </c>
      <c r="AC30" s="28">
        <v>7955206</v>
      </c>
      <c r="AD30" s="28">
        <v>7955206</v>
      </c>
      <c r="AE30" s="36">
        <v>7955206</v>
      </c>
      <c r="AF30" s="35">
        <v>50099</v>
      </c>
      <c r="AG30" s="28">
        <v>12525</v>
      </c>
      <c r="AH30" s="28">
        <v>6795</v>
      </c>
      <c r="AI30" s="28">
        <v>5363</v>
      </c>
      <c r="AJ30" s="36">
        <v>25416</v>
      </c>
      <c r="AK30" s="35">
        <v>10373589</v>
      </c>
      <c r="AL30" s="28">
        <v>2593397</v>
      </c>
      <c r="AM30" s="28">
        <v>2593397</v>
      </c>
      <c r="AN30" s="28">
        <v>2593397</v>
      </c>
      <c r="AO30" s="37">
        <v>2593398</v>
      </c>
      <c r="AP30" s="35">
        <v>16333</v>
      </c>
      <c r="AQ30" s="28">
        <v>4083</v>
      </c>
      <c r="AR30" s="28">
        <v>4083</v>
      </c>
      <c r="AS30" s="28">
        <v>4083</v>
      </c>
      <c r="AT30" s="37">
        <v>4084</v>
      </c>
      <c r="AU30" s="39">
        <v>2036532</v>
      </c>
      <c r="AV30" s="28">
        <v>509133</v>
      </c>
      <c r="AW30" s="28">
        <v>509133</v>
      </c>
      <c r="AX30" s="28">
        <v>509133</v>
      </c>
      <c r="AY30" s="36">
        <v>509133</v>
      </c>
      <c r="AZ30" s="35">
        <v>3206</v>
      </c>
      <c r="BA30" s="28">
        <v>802</v>
      </c>
      <c r="BB30" s="28">
        <v>802</v>
      </c>
      <c r="BC30" s="28">
        <v>802</v>
      </c>
      <c r="BD30" s="37">
        <v>800</v>
      </c>
      <c r="BE30" s="39">
        <v>19410703</v>
      </c>
      <c r="BF30" s="28">
        <v>4852676</v>
      </c>
      <c r="BG30" s="28">
        <v>4852676</v>
      </c>
      <c r="BH30" s="28">
        <v>4852676</v>
      </c>
      <c r="BI30" s="28">
        <v>4852675</v>
      </c>
      <c r="BJ30" s="35">
        <v>30560</v>
      </c>
      <c r="BK30" s="28">
        <v>7640</v>
      </c>
      <c r="BL30" s="28">
        <v>1910</v>
      </c>
      <c r="BM30" s="28">
        <v>478</v>
      </c>
      <c r="BN30" s="36">
        <v>20532</v>
      </c>
      <c r="BO30" s="35">
        <v>0</v>
      </c>
      <c r="BP30" s="28">
        <v>0</v>
      </c>
      <c r="BQ30" s="28">
        <v>0</v>
      </c>
      <c r="BR30" s="28">
        <v>0</v>
      </c>
      <c r="BS30" s="37">
        <v>0</v>
      </c>
      <c r="BT30" s="35">
        <v>0</v>
      </c>
      <c r="BU30" s="28">
        <v>0</v>
      </c>
      <c r="BV30" s="28">
        <v>0</v>
      </c>
      <c r="BW30" s="28">
        <v>0</v>
      </c>
      <c r="BX30" s="37">
        <v>0</v>
      </c>
      <c r="BY30" s="4">
        <v>4</v>
      </c>
      <c r="BZ30" s="4">
        <v>4</v>
      </c>
      <c r="CA30" s="4">
        <v>4</v>
      </c>
      <c r="CB30" s="4">
        <v>4</v>
      </c>
      <c r="CD30" s="26">
        <v>3</v>
      </c>
      <c r="CE30" s="26">
        <v>2</v>
      </c>
    </row>
    <row r="31" spans="1:83" ht="18.75" x14ac:dyDescent="0.25">
      <c r="A31" s="43" t="s">
        <v>40</v>
      </c>
      <c r="B31" s="28">
        <v>109069700</v>
      </c>
      <c r="C31" s="28">
        <v>27267425</v>
      </c>
      <c r="D31" s="28">
        <v>27267425</v>
      </c>
      <c r="E31" s="28">
        <v>27267425</v>
      </c>
      <c r="F31" s="28">
        <v>27267425</v>
      </c>
      <c r="G31" s="35">
        <v>109069700</v>
      </c>
      <c r="H31" s="28">
        <v>27267425</v>
      </c>
      <c r="I31" s="28">
        <v>27267425</v>
      </c>
      <c r="J31" s="28">
        <v>27267425</v>
      </c>
      <c r="K31" s="37">
        <v>27267425</v>
      </c>
      <c r="L31" s="35">
        <v>29943</v>
      </c>
      <c r="M31" s="28">
        <v>7486</v>
      </c>
      <c r="N31" s="28">
        <v>7486</v>
      </c>
      <c r="O31" s="28">
        <v>7486</v>
      </c>
      <c r="P31" s="37">
        <v>7485</v>
      </c>
      <c r="Q31" s="32">
        <v>0</v>
      </c>
      <c r="R31" s="33">
        <v>0</v>
      </c>
      <c r="S31" s="33">
        <v>0</v>
      </c>
      <c r="T31" s="33">
        <v>0</v>
      </c>
      <c r="U31" s="34">
        <v>0</v>
      </c>
      <c r="V31" s="35">
        <v>0</v>
      </c>
      <c r="W31" s="28">
        <v>0</v>
      </c>
      <c r="X31" s="28">
        <v>0</v>
      </c>
      <c r="Y31" s="28">
        <v>0</v>
      </c>
      <c r="Z31" s="37">
        <v>0</v>
      </c>
      <c r="AA31" s="39">
        <v>0</v>
      </c>
      <c r="AB31" s="28">
        <v>0</v>
      </c>
      <c r="AC31" s="28">
        <v>0</v>
      </c>
      <c r="AD31" s="28">
        <v>0</v>
      </c>
      <c r="AE31" s="36">
        <v>0</v>
      </c>
      <c r="AF31" s="35">
        <v>0</v>
      </c>
      <c r="AG31" s="28">
        <v>0</v>
      </c>
      <c r="AH31" s="28">
        <v>0</v>
      </c>
      <c r="AI31" s="28">
        <v>0</v>
      </c>
      <c r="AJ31" s="36">
        <v>0</v>
      </c>
      <c r="AK31" s="35">
        <v>0</v>
      </c>
      <c r="AL31" s="28">
        <v>0</v>
      </c>
      <c r="AM31" s="28">
        <v>0</v>
      </c>
      <c r="AN31" s="28">
        <v>0</v>
      </c>
      <c r="AO31" s="37">
        <v>0</v>
      </c>
      <c r="AP31" s="35">
        <v>0</v>
      </c>
      <c r="AQ31" s="28">
        <v>0</v>
      </c>
      <c r="AR31" s="28">
        <v>0</v>
      </c>
      <c r="AS31" s="28">
        <v>0</v>
      </c>
      <c r="AT31" s="37">
        <v>0</v>
      </c>
      <c r="AU31" s="39">
        <v>0</v>
      </c>
      <c r="AV31" s="28">
        <v>0</v>
      </c>
      <c r="AW31" s="28">
        <v>0</v>
      </c>
      <c r="AX31" s="28">
        <v>0</v>
      </c>
      <c r="AY31" s="36">
        <v>0</v>
      </c>
      <c r="AZ31" s="35">
        <v>0</v>
      </c>
      <c r="BA31" s="28">
        <v>0</v>
      </c>
      <c r="BB31" s="28">
        <v>0</v>
      </c>
      <c r="BC31" s="28">
        <v>0</v>
      </c>
      <c r="BD31" s="37">
        <v>0</v>
      </c>
      <c r="BE31" s="39">
        <v>0</v>
      </c>
      <c r="BF31" s="28">
        <v>0</v>
      </c>
      <c r="BG31" s="28">
        <v>0</v>
      </c>
      <c r="BH31" s="28">
        <v>0</v>
      </c>
      <c r="BI31" s="28">
        <v>0</v>
      </c>
      <c r="BJ31" s="35">
        <v>0</v>
      </c>
      <c r="BK31" s="28">
        <v>0</v>
      </c>
      <c r="BL31" s="28">
        <v>0</v>
      </c>
      <c r="BM31" s="28">
        <v>0</v>
      </c>
      <c r="BN31" s="36">
        <v>0</v>
      </c>
      <c r="BO31" s="35">
        <v>0</v>
      </c>
      <c r="BP31" s="28">
        <v>0</v>
      </c>
      <c r="BQ31" s="28">
        <v>0</v>
      </c>
      <c r="BR31" s="28">
        <v>0</v>
      </c>
      <c r="BS31" s="37">
        <v>0</v>
      </c>
      <c r="BT31" s="35">
        <v>0</v>
      </c>
      <c r="BU31" s="28">
        <v>0</v>
      </c>
      <c r="BV31" s="28">
        <v>0</v>
      </c>
      <c r="BW31" s="28">
        <v>0</v>
      </c>
      <c r="BX31" s="37">
        <v>0</v>
      </c>
      <c r="BY31" s="4">
        <v>4</v>
      </c>
      <c r="BZ31" s="4">
        <v>4</v>
      </c>
      <c r="CA31" s="4">
        <v>4</v>
      </c>
      <c r="CB31" s="4">
        <v>4</v>
      </c>
      <c r="CD31" s="26">
        <v>3</v>
      </c>
      <c r="CE31" s="26">
        <v>2</v>
      </c>
    </row>
    <row r="32" spans="1:83" ht="19.5" thickBot="1" x14ac:dyDescent="0.3">
      <c r="A32" s="54" t="s">
        <v>41</v>
      </c>
      <c r="B32" s="28">
        <v>3420348</v>
      </c>
      <c r="C32" s="28">
        <v>855087</v>
      </c>
      <c r="D32" s="28">
        <v>855087</v>
      </c>
      <c r="E32" s="28">
        <v>855087</v>
      </c>
      <c r="F32" s="28">
        <v>855087</v>
      </c>
      <c r="G32" s="35">
        <v>3420348</v>
      </c>
      <c r="H32" s="28">
        <v>855087</v>
      </c>
      <c r="I32" s="28">
        <v>855087</v>
      </c>
      <c r="J32" s="28">
        <v>855087</v>
      </c>
      <c r="K32" s="37">
        <v>855087</v>
      </c>
      <c r="L32" s="35">
        <v>55</v>
      </c>
      <c r="M32" s="28">
        <v>14</v>
      </c>
      <c r="N32" s="28">
        <v>14</v>
      </c>
      <c r="O32" s="28">
        <v>14</v>
      </c>
      <c r="P32" s="37">
        <v>13</v>
      </c>
      <c r="Q32" s="32">
        <v>0</v>
      </c>
      <c r="R32" s="33">
        <v>0</v>
      </c>
      <c r="S32" s="33">
        <v>0</v>
      </c>
      <c r="T32" s="33">
        <v>0</v>
      </c>
      <c r="U32" s="34">
        <v>0</v>
      </c>
      <c r="V32" s="35">
        <v>0</v>
      </c>
      <c r="W32" s="28">
        <v>0</v>
      </c>
      <c r="X32" s="28">
        <v>0</v>
      </c>
      <c r="Y32" s="28">
        <v>0</v>
      </c>
      <c r="Z32" s="37">
        <v>0</v>
      </c>
      <c r="AA32" s="39">
        <v>0</v>
      </c>
      <c r="AB32" s="28">
        <v>0</v>
      </c>
      <c r="AC32" s="28">
        <v>0</v>
      </c>
      <c r="AD32" s="28">
        <v>0</v>
      </c>
      <c r="AE32" s="36">
        <v>0</v>
      </c>
      <c r="AF32" s="35">
        <v>0</v>
      </c>
      <c r="AG32" s="28">
        <v>0</v>
      </c>
      <c r="AH32" s="28">
        <v>0</v>
      </c>
      <c r="AI32" s="28">
        <v>0</v>
      </c>
      <c r="AJ32" s="36">
        <v>0</v>
      </c>
      <c r="AK32" s="35">
        <v>0</v>
      </c>
      <c r="AL32" s="28">
        <v>0</v>
      </c>
      <c r="AM32" s="28">
        <v>0</v>
      </c>
      <c r="AN32" s="28">
        <v>0</v>
      </c>
      <c r="AO32" s="37">
        <v>0</v>
      </c>
      <c r="AP32" s="35">
        <v>0</v>
      </c>
      <c r="AQ32" s="28">
        <v>0</v>
      </c>
      <c r="AR32" s="28">
        <v>0</v>
      </c>
      <c r="AS32" s="28">
        <v>0</v>
      </c>
      <c r="AT32" s="37">
        <v>0</v>
      </c>
      <c r="AU32" s="39">
        <v>0</v>
      </c>
      <c r="AV32" s="28">
        <v>0</v>
      </c>
      <c r="AW32" s="28">
        <v>0</v>
      </c>
      <c r="AX32" s="28">
        <v>0</v>
      </c>
      <c r="AY32" s="36">
        <v>0</v>
      </c>
      <c r="AZ32" s="35">
        <v>0</v>
      </c>
      <c r="BA32" s="28">
        <v>0</v>
      </c>
      <c r="BB32" s="28">
        <v>0</v>
      </c>
      <c r="BC32" s="28">
        <v>0</v>
      </c>
      <c r="BD32" s="37">
        <v>0</v>
      </c>
      <c r="BE32" s="39">
        <v>0</v>
      </c>
      <c r="BF32" s="28">
        <v>0</v>
      </c>
      <c r="BG32" s="28">
        <v>0</v>
      </c>
      <c r="BH32" s="28">
        <v>0</v>
      </c>
      <c r="BI32" s="28">
        <v>0</v>
      </c>
      <c r="BJ32" s="35">
        <v>0</v>
      </c>
      <c r="BK32" s="28">
        <v>0</v>
      </c>
      <c r="BL32" s="28">
        <v>0</v>
      </c>
      <c r="BM32" s="28">
        <v>0</v>
      </c>
      <c r="BN32" s="36">
        <v>0</v>
      </c>
      <c r="BO32" s="35">
        <v>0</v>
      </c>
      <c r="BP32" s="28">
        <v>0</v>
      </c>
      <c r="BQ32" s="28">
        <v>0</v>
      </c>
      <c r="BR32" s="28">
        <v>0</v>
      </c>
      <c r="BS32" s="37">
        <v>0</v>
      </c>
      <c r="BT32" s="35">
        <v>0</v>
      </c>
      <c r="BU32" s="28">
        <v>0</v>
      </c>
      <c r="BV32" s="28">
        <v>0</v>
      </c>
      <c r="BW32" s="28">
        <v>0</v>
      </c>
      <c r="BX32" s="37">
        <v>0</v>
      </c>
      <c r="BY32" s="4">
        <v>4</v>
      </c>
      <c r="BZ32" s="4">
        <v>4</v>
      </c>
      <c r="CA32" s="4">
        <v>4</v>
      </c>
      <c r="CB32" s="4">
        <v>4</v>
      </c>
      <c r="CD32" s="26">
        <v>3</v>
      </c>
      <c r="CE32" s="26">
        <v>2</v>
      </c>
    </row>
    <row r="33" spans="1:83" ht="18.75" x14ac:dyDescent="0.25">
      <c r="A33" s="57" t="s">
        <v>42</v>
      </c>
      <c r="B33" s="28">
        <v>1020864</v>
      </c>
      <c r="C33" s="28">
        <v>255216</v>
      </c>
      <c r="D33" s="28">
        <v>255216</v>
      </c>
      <c r="E33" s="28">
        <v>255216</v>
      </c>
      <c r="F33" s="28">
        <v>255216</v>
      </c>
      <c r="G33" s="35">
        <v>0</v>
      </c>
      <c r="H33" s="28">
        <v>0</v>
      </c>
      <c r="I33" s="28">
        <v>0</v>
      </c>
      <c r="J33" s="28">
        <v>0</v>
      </c>
      <c r="K33" s="37">
        <v>0</v>
      </c>
      <c r="L33" s="35">
        <v>0</v>
      </c>
      <c r="M33" s="28">
        <v>0</v>
      </c>
      <c r="N33" s="28">
        <v>0</v>
      </c>
      <c r="O33" s="28">
        <v>0</v>
      </c>
      <c r="P33" s="37">
        <v>0</v>
      </c>
      <c r="Q33" s="32">
        <v>0</v>
      </c>
      <c r="R33" s="33">
        <v>0</v>
      </c>
      <c r="S33" s="33">
        <v>0</v>
      </c>
      <c r="T33" s="33">
        <v>0</v>
      </c>
      <c r="U33" s="34">
        <v>0</v>
      </c>
      <c r="V33" s="35">
        <v>0</v>
      </c>
      <c r="W33" s="28">
        <v>0</v>
      </c>
      <c r="X33" s="28">
        <v>0</v>
      </c>
      <c r="Y33" s="28">
        <v>0</v>
      </c>
      <c r="Z33" s="37">
        <v>0</v>
      </c>
      <c r="AA33" s="39">
        <v>1020864</v>
      </c>
      <c r="AB33" s="28">
        <v>255216</v>
      </c>
      <c r="AC33" s="28">
        <v>255216</v>
      </c>
      <c r="AD33" s="28">
        <v>255216</v>
      </c>
      <c r="AE33" s="36">
        <v>255216</v>
      </c>
      <c r="AF33" s="35">
        <v>2599</v>
      </c>
      <c r="AG33" s="28">
        <v>650</v>
      </c>
      <c r="AH33" s="28">
        <v>163</v>
      </c>
      <c r="AI33" s="28">
        <v>41</v>
      </c>
      <c r="AJ33" s="36">
        <v>1745</v>
      </c>
      <c r="AK33" s="35">
        <v>0</v>
      </c>
      <c r="AL33" s="28">
        <v>0</v>
      </c>
      <c r="AM33" s="28">
        <v>0</v>
      </c>
      <c r="AN33" s="28">
        <v>0</v>
      </c>
      <c r="AO33" s="37">
        <v>0</v>
      </c>
      <c r="AP33" s="35">
        <v>0</v>
      </c>
      <c r="AQ33" s="28">
        <v>0</v>
      </c>
      <c r="AR33" s="28">
        <v>0</v>
      </c>
      <c r="AS33" s="28">
        <v>0</v>
      </c>
      <c r="AT33" s="37">
        <v>0</v>
      </c>
      <c r="AU33" s="39">
        <v>0</v>
      </c>
      <c r="AV33" s="28">
        <v>0</v>
      </c>
      <c r="AW33" s="28">
        <v>0</v>
      </c>
      <c r="AX33" s="28">
        <v>0</v>
      </c>
      <c r="AY33" s="36">
        <v>0</v>
      </c>
      <c r="AZ33" s="35">
        <v>0</v>
      </c>
      <c r="BA33" s="28">
        <v>0</v>
      </c>
      <c r="BB33" s="28">
        <v>0</v>
      </c>
      <c r="BC33" s="28">
        <v>0</v>
      </c>
      <c r="BD33" s="37">
        <v>0</v>
      </c>
      <c r="BE33" s="39">
        <v>1020864</v>
      </c>
      <c r="BF33" s="28">
        <v>255216</v>
      </c>
      <c r="BG33" s="28">
        <v>255216</v>
      </c>
      <c r="BH33" s="28">
        <v>255216</v>
      </c>
      <c r="BI33" s="28">
        <v>255216</v>
      </c>
      <c r="BJ33" s="35">
        <v>2599</v>
      </c>
      <c r="BK33" s="28">
        <v>650</v>
      </c>
      <c r="BL33" s="28">
        <v>163</v>
      </c>
      <c r="BM33" s="28">
        <v>41</v>
      </c>
      <c r="BN33" s="36">
        <v>1745</v>
      </c>
      <c r="BO33" s="35">
        <v>0</v>
      </c>
      <c r="BP33" s="28">
        <v>0</v>
      </c>
      <c r="BQ33" s="28">
        <v>0</v>
      </c>
      <c r="BR33" s="28">
        <v>0</v>
      </c>
      <c r="BS33" s="37">
        <v>0</v>
      </c>
      <c r="BT33" s="35">
        <v>0</v>
      </c>
      <c r="BU33" s="28">
        <v>0</v>
      </c>
      <c r="BV33" s="28">
        <v>0</v>
      </c>
      <c r="BW33" s="28">
        <v>0</v>
      </c>
      <c r="BX33" s="37">
        <v>0</v>
      </c>
      <c r="BY33" s="4">
        <v>4</v>
      </c>
      <c r="BZ33" s="4">
        <v>4</v>
      </c>
      <c r="CA33" s="4">
        <v>4</v>
      </c>
      <c r="CB33" s="4">
        <v>4</v>
      </c>
      <c r="CD33" s="26">
        <v>3</v>
      </c>
      <c r="CE33" s="26">
        <v>2</v>
      </c>
    </row>
    <row r="34" spans="1:83" ht="19.5" thickBot="1" x14ac:dyDescent="0.3">
      <c r="A34" s="58" t="s">
        <v>19</v>
      </c>
      <c r="B34" s="28">
        <v>35360</v>
      </c>
      <c r="C34" s="28">
        <v>8840</v>
      </c>
      <c r="D34" s="28">
        <v>8840</v>
      </c>
      <c r="E34" s="28">
        <v>8840</v>
      </c>
      <c r="F34" s="28">
        <v>8840</v>
      </c>
      <c r="G34" s="35">
        <v>0</v>
      </c>
      <c r="H34" s="28">
        <v>0</v>
      </c>
      <c r="I34" s="28">
        <v>0</v>
      </c>
      <c r="J34" s="28">
        <v>0</v>
      </c>
      <c r="K34" s="37">
        <v>0</v>
      </c>
      <c r="L34" s="35">
        <v>0</v>
      </c>
      <c r="M34" s="28">
        <v>0</v>
      </c>
      <c r="N34" s="28">
        <v>0</v>
      </c>
      <c r="O34" s="28">
        <v>0</v>
      </c>
      <c r="P34" s="37">
        <v>0</v>
      </c>
      <c r="Q34" s="32">
        <v>0</v>
      </c>
      <c r="R34" s="33">
        <v>0</v>
      </c>
      <c r="S34" s="33">
        <v>0</v>
      </c>
      <c r="T34" s="33">
        <v>0</v>
      </c>
      <c r="U34" s="34">
        <v>0</v>
      </c>
      <c r="V34" s="35">
        <v>0</v>
      </c>
      <c r="W34" s="28">
        <v>0</v>
      </c>
      <c r="X34" s="28">
        <v>0</v>
      </c>
      <c r="Y34" s="28">
        <v>0</v>
      </c>
      <c r="Z34" s="37">
        <v>0</v>
      </c>
      <c r="AA34" s="39">
        <v>35360</v>
      </c>
      <c r="AB34" s="28">
        <v>8840</v>
      </c>
      <c r="AC34" s="28">
        <v>8840</v>
      </c>
      <c r="AD34" s="28">
        <v>8840</v>
      </c>
      <c r="AE34" s="36">
        <v>8840</v>
      </c>
      <c r="AF34" s="35">
        <v>493</v>
      </c>
      <c r="AG34" s="28">
        <v>123</v>
      </c>
      <c r="AH34" s="28">
        <v>31</v>
      </c>
      <c r="AI34" s="28">
        <v>8</v>
      </c>
      <c r="AJ34" s="36">
        <v>331</v>
      </c>
      <c r="AK34" s="35">
        <v>0</v>
      </c>
      <c r="AL34" s="28">
        <v>0</v>
      </c>
      <c r="AM34" s="28">
        <v>0</v>
      </c>
      <c r="AN34" s="28">
        <v>0</v>
      </c>
      <c r="AO34" s="37">
        <v>0</v>
      </c>
      <c r="AP34" s="35">
        <v>0</v>
      </c>
      <c r="AQ34" s="28">
        <v>0</v>
      </c>
      <c r="AR34" s="28">
        <v>0</v>
      </c>
      <c r="AS34" s="28">
        <v>0</v>
      </c>
      <c r="AT34" s="37">
        <v>0</v>
      </c>
      <c r="AU34" s="39">
        <v>0</v>
      </c>
      <c r="AV34" s="28">
        <v>0</v>
      </c>
      <c r="AW34" s="28">
        <v>0</v>
      </c>
      <c r="AX34" s="28">
        <v>0</v>
      </c>
      <c r="AY34" s="36">
        <v>0</v>
      </c>
      <c r="AZ34" s="35">
        <v>0</v>
      </c>
      <c r="BA34" s="28">
        <v>0</v>
      </c>
      <c r="BB34" s="28">
        <v>0</v>
      </c>
      <c r="BC34" s="28">
        <v>0</v>
      </c>
      <c r="BD34" s="37">
        <v>0</v>
      </c>
      <c r="BE34" s="39">
        <v>35360</v>
      </c>
      <c r="BF34" s="28">
        <v>8840</v>
      </c>
      <c r="BG34" s="28">
        <v>8840</v>
      </c>
      <c r="BH34" s="28">
        <v>8840</v>
      </c>
      <c r="BI34" s="28">
        <v>8840</v>
      </c>
      <c r="BJ34" s="35">
        <v>493</v>
      </c>
      <c r="BK34" s="28">
        <v>123</v>
      </c>
      <c r="BL34" s="28">
        <v>31</v>
      </c>
      <c r="BM34" s="28">
        <v>8</v>
      </c>
      <c r="BN34" s="36">
        <v>331</v>
      </c>
      <c r="BO34" s="35">
        <v>0</v>
      </c>
      <c r="BP34" s="28">
        <v>0</v>
      </c>
      <c r="BQ34" s="28">
        <v>0</v>
      </c>
      <c r="BR34" s="28">
        <v>0</v>
      </c>
      <c r="BS34" s="37">
        <v>0</v>
      </c>
      <c r="BT34" s="35">
        <v>0</v>
      </c>
      <c r="BU34" s="28">
        <v>0</v>
      </c>
      <c r="BV34" s="28">
        <v>0</v>
      </c>
      <c r="BW34" s="28">
        <v>0</v>
      </c>
      <c r="BX34" s="37">
        <v>0</v>
      </c>
      <c r="BY34" s="4">
        <v>4</v>
      </c>
      <c r="BZ34" s="4">
        <v>4</v>
      </c>
      <c r="CA34" s="4">
        <v>4</v>
      </c>
      <c r="CB34" s="4">
        <v>4</v>
      </c>
      <c r="CD34" s="26">
        <v>3</v>
      </c>
      <c r="CE34" s="26">
        <v>2</v>
      </c>
    </row>
    <row r="35" spans="1:83" ht="18.75" x14ac:dyDescent="0.25">
      <c r="A35" s="15" t="s">
        <v>43</v>
      </c>
      <c r="B35" s="28">
        <v>114517921</v>
      </c>
      <c r="C35" s="28">
        <v>28644252</v>
      </c>
      <c r="D35" s="28">
        <v>28644252</v>
      </c>
      <c r="E35" s="28">
        <v>28644252</v>
      </c>
      <c r="F35" s="28">
        <v>28585165</v>
      </c>
      <c r="G35" s="35">
        <v>0</v>
      </c>
      <c r="H35" s="28">
        <v>0</v>
      </c>
      <c r="I35" s="28">
        <v>0</v>
      </c>
      <c r="J35" s="28">
        <v>0</v>
      </c>
      <c r="K35" s="37">
        <v>0</v>
      </c>
      <c r="L35" s="35">
        <v>0</v>
      </c>
      <c r="M35" s="28">
        <v>0</v>
      </c>
      <c r="N35" s="28">
        <v>0</v>
      </c>
      <c r="O35" s="28">
        <v>0</v>
      </c>
      <c r="P35" s="37">
        <v>0</v>
      </c>
      <c r="Q35" s="32">
        <v>35238429</v>
      </c>
      <c r="R35" s="33">
        <v>8817480</v>
      </c>
      <c r="S35" s="33">
        <v>8817480</v>
      </c>
      <c r="T35" s="33">
        <v>8817480</v>
      </c>
      <c r="U35" s="34">
        <v>8785989</v>
      </c>
      <c r="V35" s="35">
        <v>1119</v>
      </c>
      <c r="W35" s="28">
        <v>280</v>
      </c>
      <c r="X35" s="28">
        <v>280</v>
      </c>
      <c r="Y35" s="28">
        <v>280</v>
      </c>
      <c r="Z35" s="37">
        <v>279</v>
      </c>
      <c r="AA35" s="39">
        <v>76768256</v>
      </c>
      <c r="AB35" s="28">
        <v>19192064</v>
      </c>
      <c r="AC35" s="28">
        <v>19192064</v>
      </c>
      <c r="AD35" s="28">
        <v>19192064</v>
      </c>
      <c r="AE35" s="36">
        <v>19192064</v>
      </c>
      <c r="AF35" s="35">
        <v>56737</v>
      </c>
      <c r="AG35" s="28">
        <v>14185</v>
      </c>
      <c r="AH35" s="28">
        <v>7695</v>
      </c>
      <c r="AI35" s="28">
        <v>6073</v>
      </c>
      <c r="AJ35" s="36">
        <v>28784</v>
      </c>
      <c r="AK35" s="35">
        <v>24424241</v>
      </c>
      <c r="AL35" s="28">
        <v>6106060</v>
      </c>
      <c r="AM35" s="28">
        <v>6106060</v>
      </c>
      <c r="AN35" s="28">
        <v>6106060</v>
      </c>
      <c r="AO35" s="37">
        <v>6106061</v>
      </c>
      <c r="AP35" s="35">
        <v>16020</v>
      </c>
      <c r="AQ35" s="28">
        <v>4005</v>
      </c>
      <c r="AR35" s="28">
        <v>4005</v>
      </c>
      <c r="AS35" s="28">
        <v>4005</v>
      </c>
      <c r="AT35" s="37">
        <v>4005</v>
      </c>
      <c r="AU35" s="39">
        <v>5515379</v>
      </c>
      <c r="AV35" s="28">
        <v>1378845</v>
      </c>
      <c r="AW35" s="28">
        <v>1378845</v>
      </c>
      <c r="AX35" s="28">
        <v>1378845</v>
      </c>
      <c r="AY35" s="36">
        <v>1378844</v>
      </c>
      <c r="AZ35" s="35">
        <v>6107</v>
      </c>
      <c r="BA35" s="28">
        <v>1527</v>
      </c>
      <c r="BB35" s="28">
        <v>1527</v>
      </c>
      <c r="BC35" s="28">
        <v>1527</v>
      </c>
      <c r="BD35" s="37">
        <v>1526</v>
      </c>
      <c r="BE35" s="39">
        <v>46828636</v>
      </c>
      <c r="BF35" s="28">
        <v>11707159</v>
      </c>
      <c r="BG35" s="28">
        <v>11707159</v>
      </c>
      <c r="BH35" s="28">
        <v>11707159</v>
      </c>
      <c r="BI35" s="28">
        <v>11707159</v>
      </c>
      <c r="BJ35" s="35">
        <v>34610</v>
      </c>
      <c r="BK35" s="28">
        <v>8653</v>
      </c>
      <c r="BL35" s="28">
        <v>2163</v>
      </c>
      <c r="BM35" s="28">
        <v>541</v>
      </c>
      <c r="BN35" s="36">
        <v>23253</v>
      </c>
      <c r="BO35" s="35">
        <v>2511236</v>
      </c>
      <c r="BP35" s="28">
        <v>634708</v>
      </c>
      <c r="BQ35" s="28">
        <v>634708</v>
      </c>
      <c r="BR35" s="28">
        <v>634708</v>
      </c>
      <c r="BS35" s="37">
        <v>607112</v>
      </c>
      <c r="BT35" s="35">
        <v>182</v>
      </c>
      <c r="BU35" s="28">
        <v>46</v>
      </c>
      <c r="BV35" s="28">
        <v>46</v>
      </c>
      <c r="BW35" s="28">
        <v>46</v>
      </c>
      <c r="BX35" s="37">
        <v>44</v>
      </c>
      <c r="CD35" s="26"/>
      <c r="CE35" s="26"/>
    </row>
    <row r="36" spans="1:83" ht="18.75" x14ac:dyDescent="0.25">
      <c r="A36" s="59" t="s">
        <v>19</v>
      </c>
      <c r="B36" s="28">
        <v>418210</v>
      </c>
      <c r="C36" s="28">
        <v>104553</v>
      </c>
      <c r="D36" s="28">
        <v>104553</v>
      </c>
      <c r="E36" s="28">
        <v>104553</v>
      </c>
      <c r="F36" s="28">
        <v>104551</v>
      </c>
      <c r="G36" s="35">
        <v>0</v>
      </c>
      <c r="H36" s="28">
        <v>0</v>
      </c>
      <c r="I36" s="28">
        <v>0</v>
      </c>
      <c r="J36" s="28">
        <v>0</v>
      </c>
      <c r="K36" s="37">
        <v>0</v>
      </c>
      <c r="L36" s="35">
        <v>0</v>
      </c>
      <c r="M36" s="28">
        <v>0</v>
      </c>
      <c r="N36" s="28">
        <v>0</v>
      </c>
      <c r="O36" s="28">
        <v>0</v>
      </c>
      <c r="P36" s="37">
        <v>0</v>
      </c>
      <c r="Q36" s="32">
        <v>0</v>
      </c>
      <c r="R36" s="33">
        <v>0</v>
      </c>
      <c r="S36" s="33">
        <v>0</v>
      </c>
      <c r="T36" s="33">
        <v>0</v>
      </c>
      <c r="U36" s="34">
        <v>0</v>
      </c>
      <c r="V36" s="35">
        <v>0</v>
      </c>
      <c r="W36" s="28">
        <v>0</v>
      </c>
      <c r="X36" s="28">
        <v>0</v>
      </c>
      <c r="Y36" s="28">
        <v>0</v>
      </c>
      <c r="Z36" s="37">
        <v>0</v>
      </c>
      <c r="AA36" s="39">
        <v>418210</v>
      </c>
      <c r="AB36" s="28">
        <v>104553</v>
      </c>
      <c r="AC36" s="28">
        <v>104553</v>
      </c>
      <c r="AD36" s="28">
        <v>104553</v>
      </c>
      <c r="AE36" s="36">
        <v>104551</v>
      </c>
      <c r="AF36" s="35">
        <v>3498</v>
      </c>
      <c r="AG36" s="28">
        <v>875</v>
      </c>
      <c r="AH36" s="28">
        <v>875</v>
      </c>
      <c r="AI36" s="28">
        <v>875</v>
      </c>
      <c r="AJ36" s="36">
        <v>873</v>
      </c>
      <c r="AK36" s="35">
        <v>418210</v>
      </c>
      <c r="AL36" s="28">
        <v>104553</v>
      </c>
      <c r="AM36" s="28">
        <v>104553</v>
      </c>
      <c r="AN36" s="28">
        <v>104553</v>
      </c>
      <c r="AO36" s="37">
        <v>104551</v>
      </c>
      <c r="AP36" s="35">
        <v>3498</v>
      </c>
      <c r="AQ36" s="28">
        <v>875</v>
      </c>
      <c r="AR36" s="28">
        <v>875</v>
      </c>
      <c r="AS36" s="28">
        <v>875</v>
      </c>
      <c r="AT36" s="37">
        <v>873</v>
      </c>
      <c r="AU36" s="39">
        <v>0</v>
      </c>
      <c r="AV36" s="28">
        <v>0</v>
      </c>
      <c r="AW36" s="28">
        <v>0</v>
      </c>
      <c r="AX36" s="28">
        <v>0</v>
      </c>
      <c r="AY36" s="36">
        <v>0</v>
      </c>
      <c r="AZ36" s="35">
        <v>0</v>
      </c>
      <c r="BA36" s="28">
        <v>0</v>
      </c>
      <c r="BB36" s="28">
        <v>0</v>
      </c>
      <c r="BC36" s="28">
        <v>0</v>
      </c>
      <c r="BD36" s="37">
        <v>0</v>
      </c>
      <c r="BE36" s="39">
        <v>0</v>
      </c>
      <c r="BF36" s="28">
        <v>0</v>
      </c>
      <c r="BG36" s="28">
        <v>0</v>
      </c>
      <c r="BH36" s="28">
        <v>0</v>
      </c>
      <c r="BI36" s="28">
        <v>0</v>
      </c>
      <c r="BJ36" s="35">
        <v>0</v>
      </c>
      <c r="BK36" s="28">
        <v>0</v>
      </c>
      <c r="BL36" s="28">
        <v>0</v>
      </c>
      <c r="BM36" s="28">
        <v>0</v>
      </c>
      <c r="BN36" s="36">
        <v>0</v>
      </c>
      <c r="BO36" s="35">
        <v>0</v>
      </c>
      <c r="BP36" s="28">
        <v>0</v>
      </c>
      <c r="BQ36" s="28">
        <v>0</v>
      </c>
      <c r="BR36" s="28">
        <v>0</v>
      </c>
      <c r="BS36" s="37">
        <v>0</v>
      </c>
      <c r="BT36" s="35">
        <v>0</v>
      </c>
      <c r="BU36" s="28">
        <v>0</v>
      </c>
      <c r="BV36" s="28">
        <v>0</v>
      </c>
      <c r="BW36" s="28">
        <v>0</v>
      </c>
      <c r="BX36" s="37">
        <v>0</v>
      </c>
      <c r="CD36" s="26"/>
      <c r="CE36" s="26"/>
    </row>
    <row r="37" spans="1:83" ht="19.5" thickBot="1" x14ac:dyDescent="0.3">
      <c r="A37" s="54" t="s">
        <v>25</v>
      </c>
      <c r="B37" s="28">
        <v>404399</v>
      </c>
      <c r="C37" s="28">
        <v>101100</v>
      </c>
      <c r="D37" s="28">
        <v>101100</v>
      </c>
      <c r="E37" s="28">
        <v>101100</v>
      </c>
      <c r="F37" s="28">
        <v>101099</v>
      </c>
      <c r="G37" s="35">
        <v>0</v>
      </c>
      <c r="H37" s="28">
        <v>0</v>
      </c>
      <c r="I37" s="28">
        <v>0</v>
      </c>
      <c r="J37" s="28">
        <v>0</v>
      </c>
      <c r="K37" s="37">
        <v>0</v>
      </c>
      <c r="L37" s="35">
        <v>0</v>
      </c>
      <c r="M37" s="28">
        <v>0</v>
      </c>
      <c r="N37" s="28">
        <v>0</v>
      </c>
      <c r="O37" s="28">
        <v>0</v>
      </c>
      <c r="P37" s="37">
        <v>0</v>
      </c>
      <c r="Q37" s="32">
        <v>0</v>
      </c>
      <c r="R37" s="33">
        <v>0</v>
      </c>
      <c r="S37" s="33">
        <v>0</v>
      </c>
      <c r="T37" s="33">
        <v>0</v>
      </c>
      <c r="U37" s="34">
        <v>0</v>
      </c>
      <c r="V37" s="35">
        <v>0</v>
      </c>
      <c r="W37" s="28">
        <v>0</v>
      </c>
      <c r="X37" s="28">
        <v>0</v>
      </c>
      <c r="Y37" s="28">
        <v>0</v>
      </c>
      <c r="Z37" s="37">
        <v>0</v>
      </c>
      <c r="AA37" s="39">
        <v>404399</v>
      </c>
      <c r="AB37" s="28">
        <v>101100</v>
      </c>
      <c r="AC37" s="28">
        <v>101100</v>
      </c>
      <c r="AD37" s="28">
        <v>101100</v>
      </c>
      <c r="AE37" s="36">
        <v>101099</v>
      </c>
      <c r="AF37" s="35">
        <v>439</v>
      </c>
      <c r="AG37" s="28">
        <v>110</v>
      </c>
      <c r="AH37" s="28">
        <v>110</v>
      </c>
      <c r="AI37" s="28">
        <v>110</v>
      </c>
      <c r="AJ37" s="36">
        <v>109</v>
      </c>
      <c r="AK37" s="35">
        <v>404399</v>
      </c>
      <c r="AL37" s="28">
        <v>101100</v>
      </c>
      <c r="AM37" s="28">
        <v>101100</v>
      </c>
      <c r="AN37" s="28">
        <v>101100</v>
      </c>
      <c r="AO37" s="37">
        <v>101099</v>
      </c>
      <c r="AP37" s="35">
        <v>439</v>
      </c>
      <c r="AQ37" s="28">
        <v>110</v>
      </c>
      <c r="AR37" s="28">
        <v>110</v>
      </c>
      <c r="AS37" s="28">
        <v>110</v>
      </c>
      <c r="AT37" s="37">
        <v>109</v>
      </c>
      <c r="AU37" s="39">
        <v>0</v>
      </c>
      <c r="AV37" s="28">
        <v>0</v>
      </c>
      <c r="AW37" s="28">
        <v>0</v>
      </c>
      <c r="AX37" s="28">
        <v>0</v>
      </c>
      <c r="AY37" s="36">
        <v>0</v>
      </c>
      <c r="AZ37" s="35">
        <v>0</v>
      </c>
      <c r="BA37" s="28">
        <v>0</v>
      </c>
      <c r="BB37" s="28">
        <v>0</v>
      </c>
      <c r="BC37" s="28">
        <v>0</v>
      </c>
      <c r="BD37" s="37">
        <v>0</v>
      </c>
      <c r="BE37" s="39">
        <v>0</v>
      </c>
      <c r="BF37" s="28">
        <v>0</v>
      </c>
      <c r="BG37" s="28">
        <v>0</v>
      </c>
      <c r="BH37" s="28">
        <v>0</v>
      </c>
      <c r="BI37" s="28">
        <v>0</v>
      </c>
      <c r="BJ37" s="35">
        <v>0</v>
      </c>
      <c r="BK37" s="28">
        <v>0</v>
      </c>
      <c r="BL37" s="28">
        <v>0</v>
      </c>
      <c r="BM37" s="28">
        <v>0</v>
      </c>
      <c r="BN37" s="36">
        <v>0</v>
      </c>
      <c r="BO37" s="35">
        <v>0</v>
      </c>
      <c r="BP37" s="28">
        <v>0</v>
      </c>
      <c r="BQ37" s="28">
        <v>0</v>
      </c>
      <c r="BR37" s="28">
        <v>0</v>
      </c>
      <c r="BS37" s="37">
        <v>0</v>
      </c>
      <c r="BT37" s="35">
        <v>0</v>
      </c>
      <c r="BU37" s="28">
        <v>0</v>
      </c>
      <c r="BV37" s="28">
        <v>0</v>
      </c>
      <c r="BW37" s="28">
        <v>0</v>
      </c>
      <c r="BX37" s="37">
        <v>0</v>
      </c>
      <c r="BY37" s="4">
        <v>4</v>
      </c>
      <c r="BZ37" s="4">
        <v>4</v>
      </c>
      <c r="CA37" s="4">
        <v>4</v>
      </c>
      <c r="CB37" s="4">
        <v>4</v>
      </c>
      <c r="CD37" s="26">
        <v>3</v>
      </c>
      <c r="CE37" s="26">
        <v>2</v>
      </c>
    </row>
    <row r="38" spans="1:83" ht="18.75" x14ac:dyDescent="0.25">
      <c r="A38" s="15" t="s">
        <v>44</v>
      </c>
      <c r="B38" s="28">
        <v>64768813</v>
      </c>
      <c r="C38" s="28">
        <v>16202478</v>
      </c>
      <c r="D38" s="28">
        <v>16202478</v>
      </c>
      <c r="E38" s="28">
        <v>16202478</v>
      </c>
      <c r="F38" s="28">
        <v>16161379</v>
      </c>
      <c r="G38" s="35">
        <v>1268744</v>
      </c>
      <c r="H38" s="28">
        <v>317186</v>
      </c>
      <c r="I38" s="28">
        <v>317186</v>
      </c>
      <c r="J38" s="28">
        <v>317186</v>
      </c>
      <c r="K38" s="37">
        <v>317186</v>
      </c>
      <c r="L38" s="35">
        <v>711</v>
      </c>
      <c r="M38" s="28">
        <v>178</v>
      </c>
      <c r="N38" s="28">
        <v>178</v>
      </c>
      <c r="O38" s="28">
        <v>178</v>
      </c>
      <c r="P38" s="37">
        <v>177</v>
      </c>
      <c r="Q38" s="32">
        <v>15299271</v>
      </c>
      <c r="R38" s="33">
        <v>3831660</v>
      </c>
      <c r="S38" s="33">
        <v>3831660</v>
      </c>
      <c r="T38" s="33">
        <v>3831660</v>
      </c>
      <c r="U38" s="34">
        <v>3804291</v>
      </c>
      <c r="V38" s="35">
        <v>559</v>
      </c>
      <c r="W38" s="28">
        <v>140</v>
      </c>
      <c r="X38" s="28">
        <v>140</v>
      </c>
      <c r="Y38" s="28">
        <v>140</v>
      </c>
      <c r="Z38" s="37">
        <v>139</v>
      </c>
      <c r="AA38" s="39">
        <v>46018205</v>
      </c>
      <c r="AB38" s="28">
        <v>11504552</v>
      </c>
      <c r="AC38" s="28">
        <v>11504552</v>
      </c>
      <c r="AD38" s="28">
        <v>11504552</v>
      </c>
      <c r="AE38" s="36">
        <v>11504549</v>
      </c>
      <c r="AF38" s="35">
        <v>56607</v>
      </c>
      <c r="AG38" s="28">
        <v>14153</v>
      </c>
      <c r="AH38" s="28">
        <v>7678</v>
      </c>
      <c r="AI38" s="28">
        <v>6060</v>
      </c>
      <c r="AJ38" s="36">
        <v>28716</v>
      </c>
      <c r="AK38" s="35">
        <v>10286986</v>
      </c>
      <c r="AL38" s="28">
        <v>2571747</v>
      </c>
      <c r="AM38" s="28">
        <v>2571747</v>
      </c>
      <c r="AN38" s="28">
        <v>2571747</v>
      </c>
      <c r="AO38" s="37">
        <v>2571745</v>
      </c>
      <c r="AP38" s="35">
        <v>13739</v>
      </c>
      <c r="AQ38" s="28">
        <v>3435</v>
      </c>
      <c r="AR38" s="28">
        <v>3435</v>
      </c>
      <c r="AS38" s="28">
        <v>3435</v>
      </c>
      <c r="AT38" s="37">
        <v>3434</v>
      </c>
      <c r="AU38" s="39">
        <v>7660114</v>
      </c>
      <c r="AV38" s="28">
        <v>1915029</v>
      </c>
      <c r="AW38" s="28">
        <v>1915029</v>
      </c>
      <c r="AX38" s="28">
        <v>1915029</v>
      </c>
      <c r="AY38" s="36">
        <v>1915027</v>
      </c>
      <c r="AZ38" s="35">
        <v>8338</v>
      </c>
      <c r="BA38" s="28">
        <v>2085</v>
      </c>
      <c r="BB38" s="28">
        <v>2085</v>
      </c>
      <c r="BC38" s="28">
        <v>2085</v>
      </c>
      <c r="BD38" s="37">
        <v>2083</v>
      </c>
      <c r="BE38" s="39">
        <v>28071105</v>
      </c>
      <c r="BF38" s="28">
        <v>7017776</v>
      </c>
      <c r="BG38" s="28">
        <v>7017776</v>
      </c>
      <c r="BH38" s="28">
        <v>7017776</v>
      </c>
      <c r="BI38" s="28">
        <v>7017777</v>
      </c>
      <c r="BJ38" s="35">
        <v>34530</v>
      </c>
      <c r="BK38" s="28">
        <v>8633</v>
      </c>
      <c r="BL38" s="28">
        <v>2158</v>
      </c>
      <c r="BM38" s="28">
        <v>540</v>
      </c>
      <c r="BN38" s="36">
        <v>23199</v>
      </c>
      <c r="BO38" s="35">
        <v>2182593</v>
      </c>
      <c r="BP38" s="28">
        <v>549080</v>
      </c>
      <c r="BQ38" s="28">
        <v>549080</v>
      </c>
      <c r="BR38" s="28">
        <v>549080</v>
      </c>
      <c r="BS38" s="37">
        <v>535353</v>
      </c>
      <c r="BT38" s="35">
        <v>159</v>
      </c>
      <c r="BU38" s="28">
        <v>40</v>
      </c>
      <c r="BV38" s="28">
        <v>40</v>
      </c>
      <c r="BW38" s="28">
        <v>40</v>
      </c>
      <c r="BX38" s="37">
        <v>39</v>
      </c>
      <c r="BY38" s="4">
        <v>4</v>
      </c>
      <c r="BZ38" s="4">
        <v>4</v>
      </c>
      <c r="CA38" s="4">
        <v>4</v>
      </c>
      <c r="CB38" s="4">
        <v>4</v>
      </c>
      <c r="CD38" s="26">
        <v>3</v>
      </c>
      <c r="CE38" s="26">
        <v>2</v>
      </c>
    </row>
    <row r="39" spans="1:83" ht="18.75" x14ac:dyDescent="0.25">
      <c r="A39" s="27" t="s">
        <v>18</v>
      </c>
      <c r="B39" s="28">
        <v>65785</v>
      </c>
      <c r="C39" s="28">
        <v>65785</v>
      </c>
      <c r="D39" s="28">
        <v>0</v>
      </c>
      <c r="E39" s="28">
        <v>0</v>
      </c>
      <c r="F39" s="28">
        <v>0</v>
      </c>
      <c r="G39" s="35"/>
      <c r="H39" s="28"/>
      <c r="I39" s="28"/>
      <c r="J39" s="28"/>
      <c r="K39" s="37"/>
      <c r="L39" s="35"/>
      <c r="M39" s="28"/>
      <c r="N39" s="28"/>
      <c r="O39" s="28"/>
      <c r="P39" s="37"/>
      <c r="Q39" s="32">
        <v>65785</v>
      </c>
      <c r="R39" s="33">
        <v>65785</v>
      </c>
      <c r="S39" s="33">
        <v>0</v>
      </c>
      <c r="T39" s="33">
        <v>0</v>
      </c>
      <c r="U39" s="34">
        <v>0</v>
      </c>
      <c r="V39" s="35">
        <v>1</v>
      </c>
      <c r="W39" s="28">
        <v>1</v>
      </c>
      <c r="X39" s="28">
        <v>0</v>
      </c>
      <c r="Y39" s="28">
        <v>0</v>
      </c>
      <c r="Z39" s="37">
        <v>0</v>
      </c>
      <c r="AA39" s="39"/>
      <c r="AB39" s="28"/>
      <c r="AC39" s="28"/>
      <c r="AD39" s="28"/>
      <c r="AE39" s="36"/>
      <c r="AF39" s="35"/>
      <c r="AG39" s="28"/>
      <c r="AH39" s="28"/>
      <c r="AI39" s="28"/>
      <c r="AJ39" s="36"/>
      <c r="AK39" s="35"/>
      <c r="AL39" s="28"/>
      <c r="AM39" s="28"/>
      <c r="AN39" s="28"/>
      <c r="AO39" s="37"/>
      <c r="AP39" s="35"/>
      <c r="AQ39" s="28"/>
      <c r="AR39" s="28"/>
      <c r="AS39" s="28"/>
      <c r="AT39" s="37"/>
      <c r="AU39" s="39"/>
      <c r="AV39" s="28"/>
      <c r="AW39" s="28"/>
      <c r="AX39" s="28"/>
      <c r="AY39" s="36"/>
      <c r="AZ39" s="35"/>
      <c r="BA39" s="28"/>
      <c r="BB39" s="28"/>
      <c r="BC39" s="28"/>
      <c r="BD39" s="37"/>
      <c r="BE39" s="39"/>
      <c r="BF39" s="28"/>
      <c r="BG39" s="28"/>
      <c r="BH39" s="28"/>
      <c r="BI39" s="28"/>
      <c r="BJ39" s="35"/>
      <c r="BK39" s="28"/>
      <c r="BL39" s="28"/>
      <c r="BM39" s="28"/>
      <c r="BN39" s="36"/>
      <c r="BO39" s="35"/>
      <c r="BP39" s="28"/>
      <c r="BQ39" s="28"/>
      <c r="BR39" s="28"/>
      <c r="BS39" s="37"/>
      <c r="BT39" s="35"/>
      <c r="BU39" s="28"/>
      <c r="BV39" s="28"/>
      <c r="BW39" s="28"/>
      <c r="BX39" s="37"/>
      <c r="CD39" s="26"/>
      <c r="CE39" s="26"/>
    </row>
    <row r="40" spans="1:83" ht="18.75" x14ac:dyDescent="0.25">
      <c r="A40" s="38" t="s">
        <v>19</v>
      </c>
      <c r="B40" s="28">
        <v>238630</v>
      </c>
      <c r="C40" s="28">
        <v>59658</v>
      </c>
      <c r="D40" s="28">
        <v>59658</v>
      </c>
      <c r="E40" s="28">
        <v>59658</v>
      </c>
      <c r="F40" s="28">
        <v>59656</v>
      </c>
      <c r="G40" s="35">
        <v>0</v>
      </c>
      <c r="H40" s="28">
        <v>0</v>
      </c>
      <c r="I40" s="28">
        <v>0</v>
      </c>
      <c r="J40" s="28">
        <v>0</v>
      </c>
      <c r="K40" s="37">
        <v>0</v>
      </c>
      <c r="L40" s="35">
        <v>0</v>
      </c>
      <c r="M40" s="28">
        <v>0</v>
      </c>
      <c r="N40" s="28">
        <v>0</v>
      </c>
      <c r="O40" s="28">
        <v>0</v>
      </c>
      <c r="P40" s="37">
        <v>0</v>
      </c>
      <c r="Q40" s="32">
        <v>0</v>
      </c>
      <c r="R40" s="33">
        <v>0</v>
      </c>
      <c r="S40" s="33">
        <v>0</v>
      </c>
      <c r="T40" s="33">
        <v>0</v>
      </c>
      <c r="U40" s="34">
        <v>0</v>
      </c>
      <c r="V40" s="35">
        <v>0</v>
      </c>
      <c r="W40" s="28">
        <v>0</v>
      </c>
      <c r="X40" s="28">
        <v>0</v>
      </c>
      <c r="Y40" s="28">
        <v>0</v>
      </c>
      <c r="Z40" s="37">
        <v>0</v>
      </c>
      <c r="AA40" s="39">
        <v>238630</v>
      </c>
      <c r="AB40" s="28">
        <v>59658</v>
      </c>
      <c r="AC40" s="28">
        <v>59658</v>
      </c>
      <c r="AD40" s="28">
        <v>59658</v>
      </c>
      <c r="AE40" s="36">
        <v>59656</v>
      </c>
      <c r="AF40" s="35">
        <v>1794</v>
      </c>
      <c r="AG40" s="28">
        <v>449</v>
      </c>
      <c r="AH40" s="28">
        <v>449</v>
      </c>
      <c r="AI40" s="28">
        <v>449</v>
      </c>
      <c r="AJ40" s="36">
        <v>447</v>
      </c>
      <c r="AK40" s="35">
        <v>238630</v>
      </c>
      <c r="AL40" s="28">
        <v>59658</v>
      </c>
      <c r="AM40" s="28">
        <v>59658</v>
      </c>
      <c r="AN40" s="28">
        <v>59658</v>
      </c>
      <c r="AO40" s="37">
        <v>59656</v>
      </c>
      <c r="AP40" s="35">
        <v>1794</v>
      </c>
      <c r="AQ40" s="28">
        <v>449</v>
      </c>
      <c r="AR40" s="28">
        <v>449</v>
      </c>
      <c r="AS40" s="28">
        <v>449</v>
      </c>
      <c r="AT40" s="37">
        <v>447</v>
      </c>
      <c r="AU40" s="39">
        <v>0</v>
      </c>
      <c r="AV40" s="28">
        <v>0</v>
      </c>
      <c r="AW40" s="28">
        <v>0</v>
      </c>
      <c r="AX40" s="28">
        <v>0</v>
      </c>
      <c r="AY40" s="36">
        <v>0</v>
      </c>
      <c r="AZ40" s="35">
        <v>0</v>
      </c>
      <c r="BA40" s="28">
        <v>0</v>
      </c>
      <c r="BB40" s="28">
        <v>0</v>
      </c>
      <c r="BC40" s="28">
        <v>0</v>
      </c>
      <c r="BD40" s="37">
        <v>0</v>
      </c>
      <c r="BE40" s="39">
        <v>0</v>
      </c>
      <c r="BF40" s="28">
        <v>0</v>
      </c>
      <c r="BG40" s="28">
        <v>0</v>
      </c>
      <c r="BH40" s="28">
        <v>0</v>
      </c>
      <c r="BI40" s="28">
        <v>0</v>
      </c>
      <c r="BJ40" s="35">
        <v>0</v>
      </c>
      <c r="BK40" s="28">
        <v>0</v>
      </c>
      <c r="BL40" s="28">
        <v>0</v>
      </c>
      <c r="BM40" s="28">
        <v>0</v>
      </c>
      <c r="BN40" s="36">
        <v>0</v>
      </c>
      <c r="BO40" s="35">
        <v>0</v>
      </c>
      <c r="BP40" s="28">
        <v>0</v>
      </c>
      <c r="BQ40" s="28">
        <v>0</v>
      </c>
      <c r="BR40" s="28">
        <v>0</v>
      </c>
      <c r="BS40" s="37">
        <v>0</v>
      </c>
      <c r="BT40" s="35">
        <v>0</v>
      </c>
      <c r="BU40" s="28">
        <v>0</v>
      </c>
      <c r="BV40" s="28">
        <v>0</v>
      </c>
      <c r="BW40" s="28">
        <v>0</v>
      </c>
      <c r="BX40" s="37">
        <v>0</v>
      </c>
      <c r="BY40" s="4">
        <v>4</v>
      </c>
      <c r="BZ40" s="4">
        <v>4</v>
      </c>
      <c r="CA40" s="4">
        <v>4</v>
      </c>
      <c r="CB40" s="4">
        <v>4</v>
      </c>
      <c r="CD40" s="26">
        <v>3</v>
      </c>
      <c r="CE40" s="26">
        <v>2</v>
      </c>
    </row>
    <row r="41" spans="1:83" ht="19.5" thickBot="1" x14ac:dyDescent="0.3">
      <c r="A41" s="60" t="s">
        <v>25</v>
      </c>
      <c r="B41" s="28">
        <v>88214</v>
      </c>
      <c r="C41" s="28">
        <v>22054</v>
      </c>
      <c r="D41" s="28">
        <v>22054</v>
      </c>
      <c r="E41" s="28">
        <v>22054</v>
      </c>
      <c r="F41" s="28">
        <v>22052</v>
      </c>
      <c r="G41" s="35">
        <v>0</v>
      </c>
      <c r="H41" s="28">
        <v>0</v>
      </c>
      <c r="I41" s="28">
        <v>0</v>
      </c>
      <c r="J41" s="28">
        <v>0</v>
      </c>
      <c r="K41" s="37">
        <v>0</v>
      </c>
      <c r="L41" s="35">
        <v>0</v>
      </c>
      <c r="M41" s="28">
        <v>0</v>
      </c>
      <c r="N41" s="28">
        <v>0</v>
      </c>
      <c r="O41" s="28">
        <v>0</v>
      </c>
      <c r="P41" s="37">
        <v>0</v>
      </c>
      <c r="Q41" s="32">
        <v>0</v>
      </c>
      <c r="R41" s="33">
        <v>0</v>
      </c>
      <c r="S41" s="33">
        <v>0</v>
      </c>
      <c r="T41" s="33">
        <v>0</v>
      </c>
      <c r="U41" s="34">
        <v>0</v>
      </c>
      <c r="V41" s="35">
        <v>0</v>
      </c>
      <c r="W41" s="28">
        <v>0</v>
      </c>
      <c r="X41" s="28">
        <v>0</v>
      </c>
      <c r="Y41" s="28">
        <v>0</v>
      </c>
      <c r="Z41" s="37">
        <v>0</v>
      </c>
      <c r="AA41" s="39">
        <v>88214</v>
      </c>
      <c r="AB41" s="28">
        <v>22054</v>
      </c>
      <c r="AC41" s="28">
        <v>22054</v>
      </c>
      <c r="AD41" s="28">
        <v>22054</v>
      </c>
      <c r="AE41" s="36">
        <v>22052</v>
      </c>
      <c r="AF41" s="35">
        <v>92</v>
      </c>
      <c r="AG41" s="28">
        <v>23</v>
      </c>
      <c r="AH41" s="28">
        <v>23</v>
      </c>
      <c r="AI41" s="28">
        <v>23</v>
      </c>
      <c r="AJ41" s="36">
        <v>23</v>
      </c>
      <c r="AK41" s="35">
        <v>88214</v>
      </c>
      <c r="AL41" s="28">
        <v>22054</v>
      </c>
      <c r="AM41" s="28">
        <v>22054</v>
      </c>
      <c r="AN41" s="28">
        <v>22054</v>
      </c>
      <c r="AO41" s="37">
        <v>22052</v>
      </c>
      <c r="AP41" s="35">
        <v>92</v>
      </c>
      <c r="AQ41" s="28">
        <v>23</v>
      </c>
      <c r="AR41" s="28">
        <v>23</v>
      </c>
      <c r="AS41" s="28">
        <v>23</v>
      </c>
      <c r="AT41" s="37">
        <v>23</v>
      </c>
      <c r="AU41" s="39">
        <v>0</v>
      </c>
      <c r="AV41" s="28">
        <v>0</v>
      </c>
      <c r="AW41" s="28">
        <v>0</v>
      </c>
      <c r="AX41" s="28">
        <v>0</v>
      </c>
      <c r="AY41" s="36">
        <v>0</v>
      </c>
      <c r="AZ41" s="35">
        <v>0</v>
      </c>
      <c r="BA41" s="28">
        <v>0</v>
      </c>
      <c r="BB41" s="28">
        <v>0</v>
      </c>
      <c r="BC41" s="28">
        <v>0</v>
      </c>
      <c r="BD41" s="37">
        <v>0</v>
      </c>
      <c r="BE41" s="39">
        <v>0</v>
      </c>
      <c r="BF41" s="28">
        <v>0</v>
      </c>
      <c r="BG41" s="28">
        <v>0</v>
      </c>
      <c r="BH41" s="28">
        <v>0</v>
      </c>
      <c r="BI41" s="28">
        <v>0</v>
      </c>
      <c r="BJ41" s="35">
        <v>0</v>
      </c>
      <c r="BK41" s="28">
        <v>0</v>
      </c>
      <c r="BL41" s="28">
        <v>0</v>
      </c>
      <c r="BM41" s="28">
        <v>0</v>
      </c>
      <c r="BN41" s="36">
        <v>0</v>
      </c>
      <c r="BO41" s="35">
        <v>0</v>
      </c>
      <c r="BP41" s="28">
        <v>0</v>
      </c>
      <c r="BQ41" s="28">
        <v>0</v>
      </c>
      <c r="BR41" s="28">
        <v>0</v>
      </c>
      <c r="BS41" s="37">
        <v>0</v>
      </c>
      <c r="BT41" s="35">
        <v>0</v>
      </c>
      <c r="BU41" s="28">
        <v>0</v>
      </c>
      <c r="BV41" s="28">
        <v>0</v>
      </c>
      <c r="BW41" s="28">
        <v>0</v>
      </c>
      <c r="BX41" s="37">
        <v>0</v>
      </c>
      <c r="BY41" s="4">
        <v>4</v>
      </c>
      <c r="BZ41" s="4">
        <v>4</v>
      </c>
      <c r="CA41" s="4">
        <v>4</v>
      </c>
      <c r="CB41" s="4">
        <v>4</v>
      </c>
      <c r="CD41" s="26">
        <v>3</v>
      </c>
      <c r="CE41" s="26">
        <v>2</v>
      </c>
    </row>
    <row r="42" spans="1:83" ht="19.5" thickBot="1" x14ac:dyDescent="0.3">
      <c r="A42" s="55" t="s">
        <v>45</v>
      </c>
      <c r="B42" s="28">
        <v>3609599</v>
      </c>
      <c r="C42" s="28">
        <v>880390</v>
      </c>
      <c r="D42" s="28">
        <v>880390</v>
      </c>
      <c r="E42" s="28">
        <v>880390</v>
      </c>
      <c r="F42" s="28">
        <v>968429</v>
      </c>
      <c r="G42" s="35">
        <v>0</v>
      </c>
      <c r="H42" s="28">
        <v>0</v>
      </c>
      <c r="I42" s="28">
        <v>0</v>
      </c>
      <c r="J42" s="28">
        <v>0</v>
      </c>
      <c r="K42" s="37">
        <v>0</v>
      </c>
      <c r="L42" s="35">
        <v>0</v>
      </c>
      <c r="M42" s="28">
        <v>0</v>
      </c>
      <c r="N42" s="28">
        <v>0</v>
      </c>
      <c r="O42" s="28">
        <v>0</v>
      </c>
      <c r="P42" s="37">
        <v>0</v>
      </c>
      <c r="Q42" s="32">
        <v>3609599</v>
      </c>
      <c r="R42" s="33">
        <v>880390</v>
      </c>
      <c r="S42" s="33">
        <v>880390</v>
      </c>
      <c r="T42" s="33">
        <v>880390</v>
      </c>
      <c r="U42" s="34">
        <v>968429</v>
      </c>
      <c r="V42" s="35">
        <v>41</v>
      </c>
      <c r="W42" s="28">
        <v>10</v>
      </c>
      <c r="X42" s="28">
        <v>10</v>
      </c>
      <c r="Y42" s="28">
        <v>10</v>
      </c>
      <c r="Z42" s="37">
        <v>11</v>
      </c>
      <c r="AA42" s="39">
        <v>0</v>
      </c>
      <c r="AB42" s="28">
        <v>0</v>
      </c>
      <c r="AC42" s="28">
        <v>0</v>
      </c>
      <c r="AD42" s="28">
        <v>0</v>
      </c>
      <c r="AE42" s="36">
        <v>0</v>
      </c>
      <c r="AF42" s="35">
        <v>0</v>
      </c>
      <c r="AG42" s="28">
        <v>0</v>
      </c>
      <c r="AH42" s="28">
        <v>0</v>
      </c>
      <c r="AI42" s="28">
        <v>0</v>
      </c>
      <c r="AJ42" s="36">
        <v>0</v>
      </c>
      <c r="AK42" s="35">
        <v>0</v>
      </c>
      <c r="AL42" s="28">
        <v>0</v>
      </c>
      <c r="AM42" s="28">
        <v>0</v>
      </c>
      <c r="AN42" s="28">
        <v>0</v>
      </c>
      <c r="AO42" s="37">
        <v>0</v>
      </c>
      <c r="AP42" s="35">
        <v>0</v>
      </c>
      <c r="AQ42" s="28">
        <v>0</v>
      </c>
      <c r="AR42" s="28">
        <v>0</v>
      </c>
      <c r="AS42" s="28">
        <v>0</v>
      </c>
      <c r="AT42" s="37">
        <v>0</v>
      </c>
      <c r="AU42" s="39">
        <v>0</v>
      </c>
      <c r="AV42" s="28">
        <v>0</v>
      </c>
      <c r="AW42" s="28">
        <v>0</v>
      </c>
      <c r="AX42" s="28">
        <v>0</v>
      </c>
      <c r="AY42" s="36">
        <v>0</v>
      </c>
      <c r="AZ42" s="35">
        <v>0</v>
      </c>
      <c r="BA42" s="28">
        <v>0</v>
      </c>
      <c r="BB42" s="28">
        <v>0</v>
      </c>
      <c r="BC42" s="28">
        <v>0</v>
      </c>
      <c r="BD42" s="37">
        <v>0</v>
      </c>
      <c r="BE42" s="39">
        <v>0</v>
      </c>
      <c r="BF42" s="28">
        <v>0</v>
      </c>
      <c r="BG42" s="28">
        <v>0</v>
      </c>
      <c r="BH42" s="28">
        <v>0</v>
      </c>
      <c r="BI42" s="28">
        <v>0</v>
      </c>
      <c r="BJ42" s="35">
        <v>0</v>
      </c>
      <c r="BK42" s="28">
        <v>0</v>
      </c>
      <c r="BL42" s="28">
        <v>0</v>
      </c>
      <c r="BM42" s="28">
        <v>0</v>
      </c>
      <c r="BN42" s="36">
        <v>0</v>
      </c>
      <c r="BO42" s="35">
        <v>0</v>
      </c>
      <c r="BP42" s="28">
        <v>0</v>
      </c>
      <c r="BQ42" s="28">
        <v>0</v>
      </c>
      <c r="BR42" s="28">
        <v>0</v>
      </c>
      <c r="BS42" s="37">
        <v>0</v>
      </c>
      <c r="BT42" s="35">
        <v>0</v>
      </c>
      <c r="BU42" s="28">
        <v>0</v>
      </c>
      <c r="BV42" s="28">
        <v>0</v>
      </c>
      <c r="BW42" s="28">
        <v>0</v>
      </c>
      <c r="BX42" s="37">
        <v>0</v>
      </c>
      <c r="CD42" s="26"/>
      <c r="CE42" s="26"/>
    </row>
    <row r="43" spans="1:83" ht="18.75" x14ac:dyDescent="0.25">
      <c r="A43" s="15" t="s">
        <v>46</v>
      </c>
      <c r="B43" s="28">
        <v>84653856</v>
      </c>
      <c r="C43" s="28">
        <v>21182324</v>
      </c>
      <c r="D43" s="28">
        <v>21182324</v>
      </c>
      <c r="E43" s="28">
        <v>21182324</v>
      </c>
      <c r="F43" s="28">
        <v>21106884</v>
      </c>
      <c r="G43" s="35">
        <v>0</v>
      </c>
      <c r="H43" s="28">
        <v>0</v>
      </c>
      <c r="I43" s="28">
        <v>0</v>
      </c>
      <c r="J43" s="28">
        <v>0</v>
      </c>
      <c r="K43" s="37">
        <v>0</v>
      </c>
      <c r="L43" s="35">
        <v>0</v>
      </c>
      <c r="M43" s="28">
        <v>0</v>
      </c>
      <c r="N43" s="28">
        <v>0</v>
      </c>
      <c r="O43" s="28">
        <v>0</v>
      </c>
      <c r="P43" s="37">
        <v>0</v>
      </c>
      <c r="Q43" s="32">
        <v>37099664</v>
      </c>
      <c r="R43" s="33">
        <v>9290400</v>
      </c>
      <c r="S43" s="33">
        <v>9290400</v>
      </c>
      <c r="T43" s="33">
        <v>9290400</v>
      </c>
      <c r="U43" s="34">
        <v>9228464</v>
      </c>
      <c r="V43" s="35">
        <v>1198</v>
      </c>
      <c r="W43" s="28">
        <v>300</v>
      </c>
      <c r="X43" s="28">
        <v>300</v>
      </c>
      <c r="Y43" s="28">
        <v>300</v>
      </c>
      <c r="Z43" s="37">
        <v>298</v>
      </c>
      <c r="AA43" s="39">
        <v>42167293</v>
      </c>
      <c r="AB43" s="28">
        <v>10541824</v>
      </c>
      <c r="AC43" s="28">
        <v>10541824</v>
      </c>
      <c r="AD43" s="28">
        <v>10541824</v>
      </c>
      <c r="AE43" s="36">
        <v>10541821</v>
      </c>
      <c r="AF43" s="35">
        <v>80546</v>
      </c>
      <c r="AG43" s="28">
        <v>20136</v>
      </c>
      <c r="AH43" s="28">
        <v>10924</v>
      </c>
      <c r="AI43" s="28">
        <v>8621</v>
      </c>
      <c r="AJ43" s="36">
        <v>40865</v>
      </c>
      <c r="AK43" s="35">
        <v>9690586</v>
      </c>
      <c r="AL43" s="28">
        <v>2422647</v>
      </c>
      <c r="AM43" s="28">
        <v>2422647</v>
      </c>
      <c r="AN43" s="28">
        <v>2422647</v>
      </c>
      <c r="AO43" s="37">
        <v>2422645</v>
      </c>
      <c r="AP43" s="35">
        <v>23956</v>
      </c>
      <c r="AQ43" s="28">
        <v>5989</v>
      </c>
      <c r="AR43" s="28">
        <v>5989</v>
      </c>
      <c r="AS43" s="28">
        <v>5989</v>
      </c>
      <c r="AT43" s="37">
        <v>5989</v>
      </c>
      <c r="AU43" s="39">
        <v>6754658</v>
      </c>
      <c r="AV43" s="28">
        <v>1688665</v>
      </c>
      <c r="AW43" s="28">
        <v>1688665</v>
      </c>
      <c r="AX43" s="28">
        <v>1688665</v>
      </c>
      <c r="AY43" s="36">
        <v>1688663</v>
      </c>
      <c r="AZ43" s="35">
        <v>7457</v>
      </c>
      <c r="BA43" s="28">
        <v>1864</v>
      </c>
      <c r="BB43" s="28">
        <v>1864</v>
      </c>
      <c r="BC43" s="28">
        <v>1864</v>
      </c>
      <c r="BD43" s="37">
        <v>1865</v>
      </c>
      <c r="BE43" s="39">
        <v>25722049</v>
      </c>
      <c r="BF43" s="28">
        <v>6430512</v>
      </c>
      <c r="BG43" s="28">
        <v>6430512</v>
      </c>
      <c r="BH43" s="28">
        <v>6430512</v>
      </c>
      <c r="BI43" s="28">
        <v>6430513</v>
      </c>
      <c r="BJ43" s="35">
        <v>49133</v>
      </c>
      <c r="BK43" s="28">
        <v>12283</v>
      </c>
      <c r="BL43" s="28">
        <v>3071</v>
      </c>
      <c r="BM43" s="28">
        <v>768</v>
      </c>
      <c r="BN43" s="36">
        <v>33011</v>
      </c>
      <c r="BO43" s="35">
        <v>5386899</v>
      </c>
      <c r="BP43" s="28">
        <v>1350100</v>
      </c>
      <c r="BQ43" s="28">
        <v>1350100</v>
      </c>
      <c r="BR43" s="28">
        <v>1350100</v>
      </c>
      <c r="BS43" s="37">
        <v>1336599</v>
      </c>
      <c r="BT43" s="35">
        <v>399</v>
      </c>
      <c r="BU43" s="28">
        <v>100</v>
      </c>
      <c r="BV43" s="28">
        <v>100</v>
      </c>
      <c r="BW43" s="28">
        <v>100</v>
      </c>
      <c r="BX43" s="37">
        <v>99</v>
      </c>
      <c r="BY43" s="4">
        <v>4</v>
      </c>
      <c r="BZ43" s="4">
        <v>4</v>
      </c>
      <c r="CA43" s="4">
        <v>4</v>
      </c>
      <c r="CB43" s="4">
        <v>4</v>
      </c>
      <c r="CD43" s="26">
        <v>3</v>
      </c>
      <c r="CE43" s="26">
        <v>2</v>
      </c>
    </row>
    <row r="44" spans="1:83" ht="18.75" x14ac:dyDescent="0.25">
      <c r="A44" s="59" t="s">
        <v>19</v>
      </c>
      <c r="B44" s="28">
        <v>363763</v>
      </c>
      <c r="C44" s="28">
        <v>90941</v>
      </c>
      <c r="D44" s="28">
        <v>90941</v>
      </c>
      <c r="E44" s="28">
        <v>90941</v>
      </c>
      <c r="F44" s="28">
        <v>90940</v>
      </c>
      <c r="G44" s="35">
        <v>0</v>
      </c>
      <c r="H44" s="28">
        <v>0</v>
      </c>
      <c r="I44" s="28">
        <v>0</v>
      </c>
      <c r="J44" s="28">
        <v>0</v>
      </c>
      <c r="K44" s="37">
        <v>0</v>
      </c>
      <c r="L44" s="35">
        <v>0</v>
      </c>
      <c r="M44" s="28">
        <v>0</v>
      </c>
      <c r="N44" s="28">
        <v>0</v>
      </c>
      <c r="O44" s="28">
        <v>0</v>
      </c>
      <c r="P44" s="37">
        <v>0</v>
      </c>
      <c r="Q44" s="32">
        <v>0</v>
      </c>
      <c r="R44" s="33">
        <v>0</v>
      </c>
      <c r="S44" s="33">
        <v>0</v>
      </c>
      <c r="T44" s="33">
        <v>0</v>
      </c>
      <c r="U44" s="34">
        <v>0</v>
      </c>
      <c r="V44" s="35">
        <v>0</v>
      </c>
      <c r="W44" s="28">
        <v>0</v>
      </c>
      <c r="X44" s="28">
        <v>0</v>
      </c>
      <c r="Y44" s="28">
        <v>0</v>
      </c>
      <c r="Z44" s="37">
        <v>0</v>
      </c>
      <c r="AA44" s="39">
        <v>363763</v>
      </c>
      <c r="AB44" s="28">
        <v>90941</v>
      </c>
      <c r="AC44" s="28">
        <v>90941</v>
      </c>
      <c r="AD44" s="28">
        <v>90941</v>
      </c>
      <c r="AE44" s="36">
        <v>90940</v>
      </c>
      <c r="AF44" s="35">
        <v>4845</v>
      </c>
      <c r="AG44" s="28">
        <v>1211</v>
      </c>
      <c r="AH44" s="28">
        <v>1211</v>
      </c>
      <c r="AI44" s="28">
        <v>1211</v>
      </c>
      <c r="AJ44" s="36">
        <v>1212</v>
      </c>
      <c r="AK44" s="35">
        <v>363763</v>
      </c>
      <c r="AL44" s="28">
        <v>90941</v>
      </c>
      <c r="AM44" s="28">
        <v>90941</v>
      </c>
      <c r="AN44" s="28">
        <v>90941</v>
      </c>
      <c r="AO44" s="37">
        <v>90940</v>
      </c>
      <c r="AP44" s="35">
        <v>4845</v>
      </c>
      <c r="AQ44" s="28">
        <v>1211</v>
      </c>
      <c r="AR44" s="28">
        <v>1211</v>
      </c>
      <c r="AS44" s="28">
        <v>1211</v>
      </c>
      <c r="AT44" s="37">
        <v>1212</v>
      </c>
      <c r="AU44" s="39">
        <v>0</v>
      </c>
      <c r="AV44" s="28">
        <v>0</v>
      </c>
      <c r="AW44" s="28">
        <v>0</v>
      </c>
      <c r="AX44" s="28">
        <v>0</v>
      </c>
      <c r="AY44" s="36">
        <v>0</v>
      </c>
      <c r="AZ44" s="35">
        <v>0</v>
      </c>
      <c r="BA44" s="28">
        <v>0</v>
      </c>
      <c r="BB44" s="28">
        <v>0</v>
      </c>
      <c r="BC44" s="28">
        <v>0</v>
      </c>
      <c r="BD44" s="37">
        <v>0</v>
      </c>
      <c r="BE44" s="39">
        <v>0</v>
      </c>
      <c r="BF44" s="28">
        <v>0</v>
      </c>
      <c r="BG44" s="28">
        <v>0</v>
      </c>
      <c r="BH44" s="28">
        <v>0</v>
      </c>
      <c r="BI44" s="28">
        <v>0</v>
      </c>
      <c r="BJ44" s="35">
        <v>0</v>
      </c>
      <c r="BK44" s="28">
        <v>0</v>
      </c>
      <c r="BL44" s="28">
        <v>0</v>
      </c>
      <c r="BM44" s="28">
        <v>0</v>
      </c>
      <c r="BN44" s="36">
        <v>0</v>
      </c>
      <c r="BO44" s="35">
        <v>0</v>
      </c>
      <c r="BP44" s="28">
        <v>0</v>
      </c>
      <c r="BQ44" s="28">
        <v>0</v>
      </c>
      <c r="BR44" s="28">
        <v>0</v>
      </c>
      <c r="BS44" s="37">
        <v>0</v>
      </c>
      <c r="BT44" s="35">
        <v>0</v>
      </c>
      <c r="BU44" s="28">
        <v>0</v>
      </c>
      <c r="BV44" s="28">
        <v>0</v>
      </c>
      <c r="BW44" s="28">
        <v>0</v>
      </c>
      <c r="BX44" s="37">
        <v>0</v>
      </c>
      <c r="CD44" s="26"/>
      <c r="CE44" s="26"/>
    </row>
    <row r="45" spans="1:83" ht="19.5" thickBot="1" x14ac:dyDescent="0.3">
      <c r="A45" s="54" t="s">
        <v>25</v>
      </c>
      <c r="B45" s="28">
        <v>126397</v>
      </c>
      <c r="C45" s="28">
        <v>31599</v>
      </c>
      <c r="D45" s="28">
        <v>31599</v>
      </c>
      <c r="E45" s="28">
        <v>31599</v>
      </c>
      <c r="F45" s="28">
        <v>31600</v>
      </c>
      <c r="G45" s="35">
        <v>0</v>
      </c>
      <c r="H45" s="28">
        <v>0</v>
      </c>
      <c r="I45" s="28">
        <v>0</v>
      </c>
      <c r="J45" s="28">
        <v>0</v>
      </c>
      <c r="K45" s="37">
        <v>0</v>
      </c>
      <c r="L45" s="35">
        <v>0</v>
      </c>
      <c r="M45" s="28">
        <v>0</v>
      </c>
      <c r="N45" s="28">
        <v>0</v>
      </c>
      <c r="O45" s="28">
        <v>0</v>
      </c>
      <c r="P45" s="37">
        <v>0</v>
      </c>
      <c r="Q45" s="32">
        <v>0</v>
      </c>
      <c r="R45" s="33">
        <v>0</v>
      </c>
      <c r="S45" s="33">
        <v>0</v>
      </c>
      <c r="T45" s="33">
        <v>0</v>
      </c>
      <c r="U45" s="34">
        <v>0</v>
      </c>
      <c r="V45" s="35">
        <v>0</v>
      </c>
      <c r="W45" s="28">
        <v>0</v>
      </c>
      <c r="X45" s="28">
        <v>0</v>
      </c>
      <c r="Y45" s="28">
        <v>0</v>
      </c>
      <c r="Z45" s="37">
        <v>0</v>
      </c>
      <c r="AA45" s="39">
        <v>126397</v>
      </c>
      <c r="AB45" s="28">
        <v>31599</v>
      </c>
      <c r="AC45" s="28">
        <v>31599</v>
      </c>
      <c r="AD45" s="28">
        <v>31599</v>
      </c>
      <c r="AE45" s="36">
        <v>31600</v>
      </c>
      <c r="AF45" s="35">
        <v>135</v>
      </c>
      <c r="AG45" s="28">
        <v>34</v>
      </c>
      <c r="AH45" s="28">
        <v>34</v>
      </c>
      <c r="AI45" s="28">
        <v>34</v>
      </c>
      <c r="AJ45" s="36">
        <v>33</v>
      </c>
      <c r="AK45" s="35">
        <v>126397</v>
      </c>
      <c r="AL45" s="28">
        <v>31599</v>
      </c>
      <c r="AM45" s="28">
        <v>31599</v>
      </c>
      <c r="AN45" s="28">
        <v>31599</v>
      </c>
      <c r="AO45" s="37">
        <v>31600</v>
      </c>
      <c r="AP45" s="35">
        <v>135</v>
      </c>
      <c r="AQ45" s="28">
        <v>34</v>
      </c>
      <c r="AR45" s="28">
        <v>34</v>
      </c>
      <c r="AS45" s="28">
        <v>34</v>
      </c>
      <c r="AT45" s="37">
        <v>33</v>
      </c>
      <c r="AU45" s="39">
        <v>0</v>
      </c>
      <c r="AV45" s="28">
        <v>0</v>
      </c>
      <c r="AW45" s="28">
        <v>0</v>
      </c>
      <c r="AX45" s="28">
        <v>0</v>
      </c>
      <c r="AY45" s="36">
        <v>0</v>
      </c>
      <c r="AZ45" s="35">
        <v>0</v>
      </c>
      <c r="BA45" s="28">
        <v>0</v>
      </c>
      <c r="BB45" s="28">
        <v>0</v>
      </c>
      <c r="BC45" s="28">
        <v>0</v>
      </c>
      <c r="BD45" s="37">
        <v>0</v>
      </c>
      <c r="BE45" s="39">
        <v>0</v>
      </c>
      <c r="BF45" s="28">
        <v>0</v>
      </c>
      <c r="BG45" s="28">
        <v>0</v>
      </c>
      <c r="BH45" s="28">
        <v>0</v>
      </c>
      <c r="BI45" s="28">
        <v>0</v>
      </c>
      <c r="BJ45" s="35">
        <v>0</v>
      </c>
      <c r="BK45" s="28">
        <v>0</v>
      </c>
      <c r="BL45" s="28">
        <v>0</v>
      </c>
      <c r="BM45" s="28">
        <v>0</v>
      </c>
      <c r="BN45" s="36">
        <v>0</v>
      </c>
      <c r="BO45" s="35">
        <v>0</v>
      </c>
      <c r="BP45" s="28">
        <v>0</v>
      </c>
      <c r="BQ45" s="28">
        <v>0</v>
      </c>
      <c r="BR45" s="28">
        <v>0</v>
      </c>
      <c r="BS45" s="37">
        <v>0</v>
      </c>
      <c r="BT45" s="35">
        <v>0</v>
      </c>
      <c r="BU45" s="28">
        <v>0</v>
      </c>
      <c r="BV45" s="28">
        <v>0</v>
      </c>
      <c r="BW45" s="28">
        <v>0</v>
      </c>
      <c r="BX45" s="37">
        <v>0</v>
      </c>
      <c r="BY45" s="4">
        <v>4</v>
      </c>
      <c r="BZ45" s="4">
        <v>4</v>
      </c>
      <c r="CA45" s="4">
        <v>4</v>
      </c>
      <c r="CB45" s="4">
        <v>4</v>
      </c>
      <c r="CD45" s="26">
        <v>3</v>
      </c>
      <c r="CE45" s="26">
        <v>2</v>
      </c>
    </row>
    <row r="46" spans="1:83" ht="18.75" x14ac:dyDescent="0.25">
      <c r="A46" s="61" t="s">
        <v>47</v>
      </c>
      <c r="B46" s="28">
        <v>83271816</v>
      </c>
      <c r="C46" s="28">
        <v>20814516</v>
      </c>
      <c r="D46" s="28">
        <v>20814516</v>
      </c>
      <c r="E46" s="28">
        <v>20814516</v>
      </c>
      <c r="F46" s="28">
        <v>20828268</v>
      </c>
      <c r="G46" s="35">
        <v>0</v>
      </c>
      <c r="H46" s="28">
        <v>0</v>
      </c>
      <c r="I46" s="28">
        <v>0</v>
      </c>
      <c r="J46" s="28">
        <v>0</v>
      </c>
      <c r="K46" s="37">
        <v>0</v>
      </c>
      <c r="L46" s="35">
        <v>0</v>
      </c>
      <c r="M46" s="28">
        <v>0</v>
      </c>
      <c r="N46" s="28">
        <v>0</v>
      </c>
      <c r="O46" s="28">
        <v>0</v>
      </c>
      <c r="P46" s="37">
        <v>0</v>
      </c>
      <c r="Q46" s="32">
        <v>30069116</v>
      </c>
      <c r="R46" s="33">
        <v>7517279</v>
      </c>
      <c r="S46" s="33">
        <v>7517279</v>
      </c>
      <c r="T46" s="33">
        <v>7517279</v>
      </c>
      <c r="U46" s="34">
        <v>7517279</v>
      </c>
      <c r="V46" s="35">
        <v>932</v>
      </c>
      <c r="W46" s="28">
        <v>233</v>
      </c>
      <c r="X46" s="28">
        <v>233</v>
      </c>
      <c r="Y46" s="28">
        <v>233</v>
      </c>
      <c r="Z46" s="37">
        <v>233</v>
      </c>
      <c r="AA46" s="39">
        <v>45048950</v>
      </c>
      <c r="AB46" s="28">
        <v>11262237</v>
      </c>
      <c r="AC46" s="28">
        <v>11262237</v>
      </c>
      <c r="AD46" s="28">
        <v>11262237</v>
      </c>
      <c r="AE46" s="36">
        <v>11262239</v>
      </c>
      <c r="AF46" s="35">
        <v>86279</v>
      </c>
      <c r="AG46" s="28">
        <v>21571</v>
      </c>
      <c r="AH46" s="28">
        <v>11703</v>
      </c>
      <c r="AI46" s="28">
        <v>9236</v>
      </c>
      <c r="AJ46" s="36">
        <v>43769</v>
      </c>
      <c r="AK46" s="35">
        <v>14624749</v>
      </c>
      <c r="AL46" s="28">
        <v>3656187</v>
      </c>
      <c r="AM46" s="28">
        <v>3656187</v>
      </c>
      <c r="AN46" s="28">
        <v>3656187</v>
      </c>
      <c r="AO46" s="37">
        <v>3656188</v>
      </c>
      <c r="AP46" s="35">
        <v>29991</v>
      </c>
      <c r="AQ46" s="28">
        <v>7498</v>
      </c>
      <c r="AR46" s="28">
        <v>7498</v>
      </c>
      <c r="AS46" s="28">
        <v>7498</v>
      </c>
      <c r="AT46" s="37">
        <v>7497</v>
      </c>
      <c r="AU46" s="39">
        <v>2944341</v>
      </c>
      <c r="AV46" s="28">
        <v>736085</v>
      </c>
      <c r="AW46" s="28">
        <v>736085</v>
      </c>
      <c r="AX46" s="28">
        <v>736085</v>
      </c>
      <c r="AY46" s="36">
        <v>736086</v>
      </c>
      <c r="AZ46" s="35">
        <v>3658</v>
      </c>
      <c r="BA46" s="28">
        <v>915</v>
      </c>
      <c r="BB46" s="28">
        <v>915</v>
      </c>
      <c r="BC46" s="28">
        <v>915</v>
      </c>
      <c r="BD46" s="37">
        <v>913</v>
      </c>
      <c r="BE46" s="39">
        <v>27479860</v>
      </c>
      <c r="BF46" s="28">
        <v>6869965</v>
      </c>
      <c r="BG46" s="28">
        <v>6869965</v>
      </c>
      <c r="BH46" s="28">
        <v>6869965</v>
      </c>
      <c r="BI46" s="28">
        <v>6869965</v>
      </c>
      <c r="BJ46" s="35">
        <v>52630</v>
      </c>
      <c r="BK46" s="28">
        <v>13158</v>
      </c>
      <c r="BL46" s="28">
        <v>3290</v>
      </c>
      <c r="BM46" s="28">
        <v>823</v>
      </c>
      <c r="BN46" s="36">
        <v>35359</v>
      </c>
      <c r="BO46" s="35">
        <v>8153750</v>
      </c>
      <c r="BP46" s="28">
        <v>2035000</v>
      </c>
      <c r="BQ46" s="28">
        <v>2035000</v>
      </c>
      <c r="BR46" s="28">
        <v>2035000</v>
      </c>
      <c r="BS46" s="37">
        <v>2048750</v>
      </c>
      <c r="BT46" s="35">
        <v>593</v>
      </c>
      <c r="BU46" s="28">
        <v>148</v>
      </c>
      <c r="BV46" s="28">
        <v>148</v>
      </c>
      <c r="BW46" s="28">
        <v>148</v>
      </c>
      <c r="BX46" s="37">
        <v>149</v>
      </c>
      <c r="CD46" s="26"/>
      <c r="CE46" s="26"/>
    </row>
    <row r="47" spans="1:83" ht="18.75" x14ac:dyDescent="0.25">
      <c r="A47" s="62" t="s">
        <v>19</v>
      </c>
      <c r="B47" s="28">
        <v>420186</v>
      </c>
      <c r="C47" s="28">
        <v>105047</v>
      </c>
      <c r="D47" s="28">
        <v>105047</v>
      </c>
      <c r="E47" s="28">
        <v>105047</v>
      </c>
      <c r="F47" s="28">
        <v>105045</v>
      </c>
      <c r="G47" s="35">
        <v>0</v>
      </c>
      <c r="H47" s="28">
        <v>0</v>
      </c>
      <c r="I47" s="28">
        <v>0</v>
      </c>
      <c r="J47" s="28">
        <v>0</v>
      </c>
      <c r="K47" s="37">
        <v>0</v>
      </c>
      <c r="L47" s="35">
        <v>0</v>
      </c>
      <c r="M47" s="28">
        <v>0</v>
      </c>
      <c r="N47" s="28">
        <v>0</v>
      </c>
      <c r="O47" s="28">
        <v>0</v>
      </c>
      <c r="P47" s="37">
        <v>0</v>
      </c>
      <c r="Q47" s="32">
        <v>0</v>
      </c>
      <c r="R47" s="33">
        <v>0</v>
      </c>
      <c r="S47" s="33">
        <v>0</v>
      </c>
      <c r="T47" s="33">
        <v>0</v>
      </c>
      <c r="U47" s="34">
        <v>0</v>
      </c>
      <c r="V47" s="35">
        <v>0</v>
      </c>
      <c r="W47" s="28">
        <v>0</v>
      </c>
      <c r="X47" s="28">
        <v>0</v>
      </c>
      <c r="Y47" s="28">
        <v>0</v>
      </c>
      <c r="Z47" s="37">
        <v>0</v>
      </c>
      <c r="AA47" s="39">
        <v>420186</v>
      </c>
      <c r="AB47" s="28">
        <v>105047</v>
      </c>
      <c r="AC47" s="28">
        <v>105047</v>
      </c>
      <c r="AD47" s="28">
        <v>105047</v>
      </c>
      <c r="AE47" s="36">
        <v>105045</v>
      </c>
      <c r="AF47" s="35">
        <v>5316</v>
      </c>
      <c r="AG47" s="28">
        <v>1329</v>
      </c>
      <c r="AH47" s="28">
        <v>1329</v>
      </c>
      <c r="AI47" s="28">
        <v>1329</v>
      </c>
      <c r="AJ47" s="36">
        <v>1329</v>
      </c>
      <c r="AK47" s="35">
        <v>420186</v>
      </c>
      <c r="AL47" s="28">
        <v>105047</v>
      </c>
      <c r="AM47" s="28">
        <v>105047</v>
      </c>
      <c r="AN47" s="28">
        <v>105047</v>
      </c>
      <c r="AO47" s="37">
        <v>105045</v>
      </c>
      <c r="AP47" s="35">
        <v>5316</v>
      </c>
      <c r="AQ47" s="28">
        <v>1329</v>
      </c>
      <c r="AR47" s="28">
        <v>1329</v>
      </c>
      <c r="AS47" s="28">
        <v>1329</v>
      </c>
      <c r="AT47" s="37">
        <v>1329</v>
      </c>
      <c r="AU47" s="39">
        <v>0</v>
      </c>
      <c r="AV47" s="28">
        <v>0</v>
      </c>
      <c r="AW47" s="28">
        <v>0</v>
      </c>
      <c r="AX47" s="28">
        <v>0</v>
      </c>
      <c r="AY47" s="36">
        <v>0</v>
      </c>
      <c r="AZ47" s="35">
        <v>0</v>
      </c>
      <c r="BA47" s="28">
        <v>0</v>
      </c>
      <c r="BB47" s="28">
        <v>0</v>
      </c>
      <c r="BC47" s="28">
        <v>0</v>
      </c>
      <c r="BD47" s="37">
        <v>0</v>
      </c>
      <c r="BE47" s="39">
        <v>0</v>
      </c>
      <c r="BF47" s="28">
        <v>0</v>
      </c>
      <c r="BG47" s="28">
        <v>0</v>
      </c>
      <c r="BH47" s="28">
        <v>0</v>
      </c>
      <c r="BI47" s="28">
        <v>0</v>
      </c>
      <c r="BJ47" s="35">
        <v>0</v>
      </c>
      <c r="BK47" s="28">
        <v>0</v>
      </c>
      <c r="BL47" s="28">
        <v>0</v>
      </c>
      <c r="BM47" s="28">
        <v>0</v>
      </c>
      <c r="BN47" s="36">
        <v>0</v>
      </c>
      <c r="BO47" s="35">
        <v>0</v>
      </c>
      <c r="BP47" s="28">
        <v>0</v>
      </c>
      <c r="BQ47" s="28">
        <v>0</v>
      </c>
      <c r="BR47" s="28">
        <v>0</v>
      </c>
      <c r="BS47" s="37">
        <v>0</v>
      </c>
      <c r="BT47" s="35">
        <v>0</v>
      </c>
      <c r="BU47" s="28">
        <v>0</v>
      </c>
      <c r="BV47" s="28">
        <v>0</v>
      </c>
      <c r="BW47" s="28">
        <v>0</v>
      </c>
      <c r="BX47" s="37">
        <v>0</v>
      </c>
      <c r="BY47" s="4">
        <v>4</v>
      </c>
      <c r="BZ47" s="4">
        <v>4</v>
      </c>
      <c r="CA47" s="4">
        <v>4</v>
      </c>
      <c r="CB47" s="4">
        <v>4</v>
      </c>
      <c r="CD47" s="26">
        <v>3</v>
      </c>
      <c r="CE47" s="26">
        <v>2</v>
      </c>
    </row>
    <row r="48" spans="1:83" ht="19.5" thickBot="1" x14ac:dyDescent="0.3">
      <c r="A48" s="54" t="s">
        <v>25</v>
      </c>
      <c r="B48" s="28">
        <v>119620</v>
      </c>
      <c r="C48" s="28">
        <v>29905</v>
      </c>
      <c r="D48" s="28">
        <v>29905</v>
      </c>
      <c r="E48" s="28">
        <v>29905</v>
      </c>
      <c r="F48" s="28">
        <v>29905</v>
      </c>
      <c r="G48" s="35">
        <v>0</v>
      </c>
      <c r="H48" s="28">
        <v>0</v>
      </c>
      <c r="I48" s="28">
        <v>0</v>
      </c>
      <c r="J48" s="28">
        <v>0</v>
      </c>
      <c r="K48" s="37">
        <v>0</v>
      </c>
      <c r="L48" s="35">
        <v>0</v>
      </c>
      <c r="M48" s="28">
        <v>0</v>
      </c>
      <c r="N48" s="28">
        <v>0</v>
      </c>
      <c r="O48" s="28">
        <v>0</v>
      </c>
      <c r="P48" s="37">
        <v>0</v>
      </c>
      <c r="Q48" s="32">
        <v>0</v>
      </c>
      <c r="R48" s="33">
        <v>0</v>
      </c>
      <c r="S48" s="33">
        <v>0</v>
      </c>
      <c r="T48" s="33">
        <v>0</v>
      </c>
      <c r="U48" s="34">
        <v>0</v>
      </c>
      <c r="V48" s="35">
        <v>0</v>
      </c>
      <c r="W48" s="28">
        <v>0</v>
      </c>
      <c r="X48" s="28">
        <v>0</v>
      </c>
      <c r="Y48" s="28">
        <v>0</v>
      </c>
      <c r="Z48" s="37">
        <v>0</v>
      </c>
      <c r="AA48" s="39">
        <v>119620</v>
      </c>
      <c r="AB48" s="28">
        <v>29905</v>
      </c>
      <c r="AC48" s="28">
        <v>29905</v>
      </c>
      <c r="AD48" s="28">
        <v>29905</v>
      </c>
      <c r="AE48" s="36">
        <v>29905</v>
      </c>
      <c r="AF48" s="35">
        <v>119</v>
      </c>
      <c r="AG48" s="28">
        <v>30</v>
      </c>
      <c r="AH48" s="28">
        <v>30</v>
      </c>
      <c r="AI48" s="28">
        <v>30</v>
      </c>
      <c r="AJ48" s="36">
        <v>29</v>
      </c>
      <c r="AK48" s="35">
        <v>119620</v>
      </c>
      <c r="AL48" s="28">
        <v>29905</v>
      </c>
      <c r="AM48" s="28">
        <v>29905</v>
      </c>
      <c r="AN48" s="28">
        <v>29905</v>
      </c>
      <c r="AO48" s="37">
        <v>29905</v>
      </c>
      <c r="AP48" s="35">
        <v>119</v>
      </c>
      <c r="AQ48" s="28">
        <v>30</v>
      </c>
      <c r="AR48" s="28">
        <v>30</v>
      </c>
      <c r="AS48" s="28">
        <v>30</v>
      </c>
      <c r="AT48" s="37">
        <v>29</v>
      </c>
      <c r="AU48" s="39">
        <v>0</v>
      </c>
      <c r="AV48" s="28">
        <v>0</v>
      </c>
      <c r="AW48" s="28">
        <v>0</v>
      </c>
      <c r="AX48" s="28">
        <v>0</v>
      </c>
      <c r="AY48" s="36">
        <v>0</v>
      </c>
      <c r="AZ48" s="35">
        <v>0</v>
      </c>
      <c r="BA48" s="28">
        <v>0</v>
      </c>
      <c r="BB48" s="28">
        <v>0</v>
      </c>
      <c r="BC48" s="28">
        <v>0</v>
      </c>
      <c r="BD48" s="37">
        <v>0</v>
      </c>
      <c r="BE48" s="39">
        <v>0</v>
      </c>
      <c r="BF48" s="28">
        <v>0</v>
      </c>
      <c r="BG48" s="28">
        <v>0</v>
      </c>
      <c r="BH48" s="28">
        <v>0</v>
      </c>
      <c r="BI48" s="28">
        <v>0</v>
      </c>
      <c r="BJ48" s="35">
        <v>0</v>
      </c>
      <c r="BK48" s="28">
        <v>0</v>
      </c>
      <c r="BL48" s="28">
        <v>0</v>
      </c>
      <c r="BM48" s="28">
        <v>0</v>
      </c>
      <c r="BN48" s="36">
        <v>0</v>
      </c>
      <c r="BO48" s="35">
        <v>0</v>
      </c>
      <c r="BP48" s="28">
        <v>0</v>
      </c>
      <c r="BQ48" s="28">
        <v>0</v>
      </c>
      <c r="BR48" s="28">
        <v>0</v>
      </c>
      <c r="BS48" s="37">
        <v>0</v>
      </c>
      <c r="BT48" s="35">
        <v>0</v>
      </c>
      <c r="BU48" s="28">
        <v>0</v>
      </c>
      <c r="BV48" s="28">
        <v>0</v>
      </c>
      <c r="BW48" s="28">
        <v>0</v>
      </c>
      <c r="BX48" s="37">
        <v>0</v>
      </c>
      <c r="BY48" s="4">
        <v>4</v>
      </c>
      <c r="BZ48" s="4">
        <v>4</v>
      </c>
      <c r="CA48" s="4">
        <v>4</v>
      </c>
      <c r="CB48" s="4">
        <v>4</v>
      </c>
      <c r="CD48" s="26">
        <v>3</v>
      </c>
      <c r="CE48" s="26">
        <v>2</v>
      </c>
    </row>
    <row r="49" spans="1:83" ht="18.75" x14ac:dyDescent="0.25">
      <c r="A49" s="15" t="s">
        <v>48</v>
      </c>
      <c r="B49" s="28">
        <v>80988464</v>
      </c>
      <c r="C49" s="28">
        <v>20255343</v>
      </c>
      <c r="D49" s="28">
        <v>20255343</v>
      </c>
      <c r="E49" s="28">
        <v>20255343</v>
      </c>
      <c r="F49" s="28">
        <v>20222435</v>
      </c>
      <c r="G49" s="35">
        <v>0</v>
      </c>
      <c r="H49" s="28">
        <v>0</v>
      </c>
      <c r="I49" s="28">
        <v>0</v>
      </c>
      <c r="J49" s="28">
        <v>0</v>
      </c>
      <c r="K49" s="37">
        <v>0</v>
      </c>
      <c r="L49" s="35">
        <v>0</v>
      </c>
      <c r="M49" s="28">
        <v>0</v>
      </c>
      <c r="N49" s="28">
        <v>0</v>
      </c>
      <c r="O49" s="28">
        <v>0</v>
      </c>
      <c r="P49" s="37">
        <v>0</v>
      </c>
      <c r="Q49" s="32">
        <v>38534097</v>
      </c>
      <c r="R49" s="33">
        <v>9641751</v>
      </c>
      <c r="S49" s="33">
        <v>9641751</v>
      </c>
      <c r="T49" s="33">
        <v>9641751</v>
      </c>
      <c r="U49" s="34">
        <v>9608844</v>
      </c>
      <c r="V49" s="35">
        <v>1171</v>
      </c>
      <c r="W49" s="28">
        <v>293</v>
      </c>
      <c r="X49" s="28">
        <v>293</v>
      </c>
      <c r="Y49" s="28">
        <v>293</v>
      </c>
      <c r="Z49" s="37">
        <v>292</v>
      </c>
      <c r="AA49" s="39">
        <v>40011839</v>
      </c>
      <c r="AB49" s="28">
        <v>10002960</v>
      </c>
      <c r="AC49" s="28">
        <v>10002960</v>
      </c>
      <c r="AD49" s="28">
        <v>10002960</v>
      </c>
      <c r="AE49" s="36">
        <v>10002959</v>
      </c>
      <c r="AF49" s="35">
        <v>85868</v>
      </c>
      <c r="AG49" s="28">
        <v>21467</v>
      </c>
      <c r="AH49" s="28">
        <v>11646</v>
      </c>
      <c r="AI49" s="28">
        <v>9191</v>
      </c>
      <c r="AJ49" s="36">
        <v>43564</v>
      </c>
      <c r="AK49" s="35">
        <v>15037700</v>
      </c>
      <c r="AL49" s="28">
        <v>3759425</v>
      </c>
      <c r="AM49" s="28">
        <v>3759425</v>
      </c>
      <c r="AN49" s="28">
        <v>3759425</v>
      </c>
      <c r="AO49" s="37">
        <v>3759425</v>
      </c>
      <c r="AP49" s="35">
        <v>32561</v>
      </c>
      <c r="AQ49" s="28">
        <v>8140</v>
      </c>
      <c r="AR49" s="28">
        <v>8140</v>
      </c>
      <c r="AS49" s="28">
        <v>8140</v>
      </c>
      <c r="AT49" s="37">
        <v>8141</v>
      </c>
      <c r="AU49" s="39">
        <v>566917</v>
      </c>
      <c r="AV49" s="28">
        <v>141729</v>
      </c>
      <c r="AW49" s="28">
        <v>141729</v>
      </c>
      <c r="AX49" s="28">
        <v>141729</v>
      </c>
      <c r="AY49" s="36">
        <v>141730</v>
      </c>
      <c r="AZ49" s="35">
        <v>928</v>
      </c>
      <c r="BA49" s="28">
        <v>232</v>
      </c>
      <c r="BB49" s="28">
        <v>232</v>
      </c>
      <c r="BC49" s="28">
        <v>232</v>
      </c>
      <c r="BD49" s="37">
        <v>232</v>
      </c>
      <c r="BE49" s="39">
        <v>24407222</v>
      </c>
      <c r="BF49" s="28">
        <v>6101806</v>
      </c>
      <c r="BG49" s="28">
        <v>6101806</v>
      </c>
      <c r="BH49" s="28">
        <v>6101806</v>
      </c>
      <c r="BI49" s="28">
        <v>6101804</v>
      </c>
      <c r="BJ49" s="35">
        <v>52379</v>
      </c>
      <c r="BK49" s="28">
        <v>13095</v>
      </c>
      <c r="BL49" s="28">
        <v>3274</v>
      </c>
      <c r="BM49" s="28">
        <v>819</v>
      </c>
      <c r="BN49" s="36">
        <v>35191</v>
      </c>
      <c r="BO49" s="35">
        <v>2442528</v>
      </c>
      <c r="BP49" s="28">
        <v>610632</v>
      </c>
      <c r="BQ49" s="28">
        <v>610632</v>
      </c>
      <c r="BR49" s="28">
        <v>610632</v>
      </c>
      <c r="BS49" s="37">
        <v>610632</v>
      </c>
      <c r="BT49" s="35">
        <v>176</v>
      </c>
      <c r="BU49" s="28">
        <v>44</v>
      </c>
      <c r="BV49" s="28">
        <v>44</v>
      </c>
      <c r="BW49" s="28">
        <v>44</v>
      </c>
      <c r="BX49" s="37">
        <v>44</v>
      </c>
      <c r="CD49" s="26"/>
      <c r="CE49" s="26"/>
    </row>
    <row r="50" spans="1:83" ht="18.75" x14ac:dyDescent="0.25">
      <c r="A50" s="27" t="s">
        <v>18</v>
      </c>
      <c r="B50" s="28">
        <v>20910</v>
      </c>
      <c r="C50" s="28">
        <v>20910</v>
      </c>
      <c r="D50" s="28">
        <v>0</v>
      </c>
      <c r="E50" s="28">
        <v>0</v>
      </c>
      <c r="F50" s="28">
        <v>0</v>
      </c>
      <c r="G50" s="35"/>
      <c r="H50" s="28"/>
      <c r="I50" s="28"/>
      <c r="J50" s="28"/>
      <c r="K50" s="37"/>
      <c r="L50" s="35"/>
      <c r="M50" s="28"/>
      <c r="N50" s="28"/>
      <c r="O50" s="28"/>
      <c r="P50" s="37"/>
      <c r="Q50" s="32">
        <v>20910</v>
      </c>
      <c r="R50" s="33">
        <v>20910</v>
      </c>
      <c r="S50" s="33">
        <v>0</v>
      </c>
      <c r="T50" s="33">
        <v>0</v>
      </c>
      <c r="U50" s="34">
        <v>0</v>
      </c>
      <c r="V50" s="35">
        <v>1</v>
      </c>
      <c r="W50" s="28">
        <v>1</v>
      </c>
      <c r="X50" s="28">
        <v>0</v>
      </c>
      <c r="Y50" s="28">
        <v>0</v>
      </c>
      <c r="Z50" s="37">
        <v>0</v>
      </c>
      <c r="AA50" s="39"/>
      <c r="AB50" s="28"/>
      <c r="AC50" s="28"/>
      <c r="AD50" s="28"/>
      <c r="AE50" s="36"/>
      <c r="AF50" s="35"/>
      <c r="AG50" s="28"/>
      <c r="AH50" s="28"/>
      <c r="AI50" s="28"/>
      <c r="AJ50" s="36"/>
      <c r="AK50" s="35"/>
      <c r="AL50" s="28"/>
      <c r="AM50" s="28"/>
      <c r="AN50" s="28"/>
      <c r="AO50" s="37"/>
      <c r="AP50" s="35"/>
      <c r="AQ50" s="28"/>
      <c r="AR50" s="28"/>
      <c r="AS50" s="28"/>
      <c r="AT50" s="37"/>
      <c r="AU50" s="39"/>
      <c r="AV50" s="28"/>
      <c r="AW50" s="28"/>
      <c r="AX50" s="28"/>
      <c r="AY50" s="36"/>
      <c r="AZ50" s="35"/>
      <c r="BA50" s="28"/>
      <c r="BB50" s="28"/>
      <c r="BC50" s="28"/>
      <c r="BD50" s="37"/>
      <c r="BE50" s="39"/>
      <c r="BF50" s="28"/>
      <c r="BG50" s="28"/>
      <c r="BH50" s="28"/>
      <c r="BI50" s="28"/>
      <c r="BJ50" s="35"/>
      <c r="BK50" s="28"/>
      <c r="BL50" s="28"/>
      <c r="BM50" s="28"/>
      <c r="BN50" s="36"/>
      <c r="BO50" s="35"/>
      <c r="BP50" s="28"/>
      <c r="BQ50" s="28"/>
      <c r="BR50" s="28"/>
      <c r="BS50" s="37"/>
      <c r="BT50" s="35"/>
      <c r="BU50" s="28"/>
      <c r="BV50" s="28"/>
      <c r="BW50" s="28"/>
      <c r="BX50" s="37"/>
      <c r="CD50" s="26"/>
      <c r="CE50" s="26"/>
    </row>
    <row r="51" spans="1:83" ht="18.75" x14ac:dyDescent="0.25">
      <c r="A51" s="59" t="s">
        <v>19</v>
      </c>
      <c r="B51" s="28">
        <v>439056</v>
      </c>
      <c r="C51" s="28">
        <v>109764</v>
      </c>
      <c r="D51" s="28">
        <v>109764</v>
      </c>
      <c r="E51" s="28">
        <v>109764</v>
      </c>
      <c r="F51" s="28">
        <v>109764</v>
      </c>
      <c r="G51" s="35">
        <v>0</v>
      </c>
      <c r="H51" s="28">
        <v>0</v>
      </c>
      <c r="I51" s="28">
        <v>0</v>
      </c>
      <c r="J51" s="28">
        <v>0</v>
      </c>
      <c r="K51" s="37">
        <v>0</v>
      </c>
      <c r="L51" s="35">
        <v>0</v>
      </c>
      <c r="M51" s="28">
        <v>0</v>
      </c>
      <c r="N51" s="28">
        <v>0</v>
      </c>
      <c r="O51" s="28">
        <v>0</v>
      </c>
      <c r="P51" s="37">
        <v>0</v>
      </c>
      <c r="Q51" s="32">
        <v>0</v>
      </c>
      <c r="R51" s="33">
        <v>0</v>
      </c>
      <c r="S51" s="33">
        <v>0</v>
      </c>
      <c r="T51" s="33">
        <v>0</v>
      </c>
      <c r="U51" s="34">
        <v>0</v>
      </c>
      <c r="V51" s="35">
        <v>0</v>
      </c>
      <c r="W51" s="28">
        <v>0</v>
      </c>
      <c r="X51" s="28">
        <v>0</v>
      </c>
      <c r="Y51" s="28">
        <v>0</v>
      </c>
      <c r="Z51" s="37">
        <v>0</v>
      </c>
      <c r="AA51" s="39">
        <v>439056</v>
      </c>
      <c r="AB51" s="28">
        <v>109764</v>
      </c>
      <c r="AC51" s="28">
        <v>109764</v>
      </c>
      <c r="AD51" s="28">
        <v>109764</v>
      </c>
      <c r="AE51" s="36">
        <v>109764</v>
      </c>
      <c r="AF51" s="35">
        <v>4938</v>
      </c>
      <c r="AG51" s="28">
        <v>1235</v>
      </c>
      <c r="AH51" s="28">
        <v>1235</v>
      </c>
      <c r="AI51" s="28">
        <v>1235</v>
      </c>
      <c r="AJ51" s="36">
        <v>1233</v>
      </c>
      <c r="AK51" s="35">
        <v>439056</v>
      </c>
      <c r="AL51" s="28">
        <v>109764</v>
      </c>
      <c r="AM51" s="28">
        <v>109764</v>
      </c>
      <c r="AN51" s="28">
        <v>109764</v>
      </c>
      <c r="AO51" s="37">
        <v>109764</v>
      </c>
      <c r="AP51" s="35">
        <v>4938</v>
      </c>
      <c r="AQ51" s="28">
        <v>1235</v>
      </c>
      <c r="AR51" s="28">
        <v>1235</v>
      </c>
      <c r="AS51" s="28">
        <v>1235</v>
      </c>
      <c r="AT51" s="37">
        <v>1233</v>
      </c>
      <c r="AU51" s="39">
        <v>0</v>
      </c>
      <c r="AV51" s="28">
        <v>0</v>
      </c>
      <c r="AW51" s="28">
        <v>0</v>
      </c>
      <c r="AX51" s="28">
        <v>0</v>
      </c>
      <c r="AY51" s="36">
        <v>0</v>
      </c>
      <c r="AZ51" s="35">
        <v>0</v>
      </c>
      <c r="BA51" s="28">
        <v>0</v>
      </c>
      <c r="BB51" s="28">
        <v>0</v>
      </c>
      <c r="BC51" s="28">
        <v>0</v>
      </c>
      <c r="BD51" s="37">
        <v>0</v>
      </c>
      <c r="BE51" s="39">
        <v>0</v>
      </c>
      <c r="BF51" s="28">
        <v>0</v>
      </c>
      <c r="BG51" s="28">
        <v>0</v>
      </c>
      <c r="BH51" s="28">
        <v>0</v>
      </c>
      <c r="BI51" s="28">
        <v>0</v>
      </c>
      <c r="BJ51" s="35">
        <v>0</v>
      </c>
      <c r="BK51" s="28">
        <v>0</v>
      </c>
      <c r="BL51" s="28">
        <v>0</v>
      </c>
      <c r="BM51" s="28">
        <v>0</v>
      </c>
      <c r="BN51" s="36">
        <v>0</v>
      </c>
      <c r="BO51" s="35">
        <v>0</v>
      </c>
      <c r="BP51" s="28">
        <v>0</v>
      </c>
      <c r="BQ51" s="28">
        <v>0</v>
      </c>
      <c r="BR51" s="28">
        <v>0</v>
      </c>
      <c r="BS51" s="37">
        <v>0</v>
      </c>
      <c r="BT51" s="35">
        <v>0</v>
      </c>
      <c r="BU51" s="28">
        <v>0</v>
      </c>
      <c r="BV51" s="28">
        <v>0</v>
      </c>
      <c r="BW51" s="28">
        <v>0</v>
      </c>
      <c r="BX51" s="37">
        <v>0</v>
      </c>
      <c r="BY51" s="4">
        <v>4</v>
      </c>
      <c r="BZ51" s="4">
        <v>4</v>
      </c>
      <c r="CA51" s="4">
        <v>4</v>
      </c>
      <c r="CB51" s="4">
        <v>4</v>
      </c>
      <c r="CD51" s="26">
        <v>3</v>
      </c>
      <c r="CE51" s="26">
        <v>2</v>
      </c>
    </row>
    <row r="52" spans="1:83" ht="19.5" thickBot="1" x14ac:dyDescent="0.3">
      <c r="A52" s="54" t="s">
        <v>25</v>
      </c>
      <c r="B52" s="28">
        <v>44236</v>
      </c>
      <c r="C52" s="28">
        <v>11059</v>
      </c>
      <c r="D52" s="28">
        <v>11059</v>
      </c>
      <c r="E52" s="28">
        <v>11059</v>
      </c>
      <c r="F52" s="28">
        <v>11059</v>
      </c>
      <c r="G52" s="35">
        <v>0</v>
      </c>
      <c r="H52" s="28">
        <v>0</v>
      </c>
      <c r="I52" s="28">
        <v>0</v>
      </c>
      <c r="J52" s="28">
        <v>0</v>
      </c>
      <c r="K52" s="37">
        <v>0</v>
      </c>
      <c r="L52" s="35">
        <v>0</v>
      </c>
      <c r="M52" s="28">
        <v>0</v>
      </c>
      <c r="N52" s="28">
        <v>0</v>
      </c>
      <c r="O52" s="28">
        <v>0</v>
      </c>
      <c r="P52" s="37">
        <v>0</v>
      </c>
      <c r="Q52" s="32">
        <v>0</v>
      </c>
      <c r="R52" s="33">
        <v>0</v>
      </c>
      <c r="S52" s="33">
        <v>0</v>
      </c>
      <c r="T52" s="33">
        <v>0</v>
      </c>
      <c r="U52" s="34">
        <v>0</v>
      </c>
      <c r="V52" s="35">
        <v>0</v>
      </c>
      <c r="W52" s="28">
        <v>0</v>
      </c>
      <c r="X52" s="28">
        <v>0</v>
      </c>
      <c r="Y52" s="28">
        <v>0</v>
      </c>
      <c r="Z52" s="37">
        <v>0</v>
      </c>
      <c r="AA52" s="39">
        <v>44236</v>
      </c>
      <c r="AB52" s="28">
        <v>11059</v>
      </c>
      <c r="AC52" s="28">
        <v>11059</v>
      </c>
      <c r="AD52" s="28">
        <v>11059</v>
      </c>
      <c r="AE52" s="36">
        <v>11059</v>
      </c>
      <c r="AF52" s="35">
        <v>46</v>
      </c>
      <c r="AG52" s="28">
        <v>12</v>
      </c>
      <c r="AH52" s="28">
        <v>12</v>
      </c>
      <c r="AI52" s="28">
        <v>12</v>
      </c>
      <c r="AJ52" s="36">
        <v>10</v>
      </c>
      <c r="AK52" s="35">
        <v>44236</v>
      </c>
      <c r="AL52" s="28">
        <v>11059</v>
      </c>
      <c r="AM52" s="28">
        <v>11059</v>
      </c>
      <c r="AN52" s="28">
        <v>11059</v>
      </c>
      <c r="AO52" s="37">
        <v>11059</v>
      </c>
      <c r="AP52" s="35">
        <v>46</v>
      </c>
      <c r="AQ52" s="28">
        <v>12</v>
      </c>
      <c r="AR52" s="28">
        <v>12</v>
      </c>
      <c r="AS52" s="28">
        <v>12</v>
      </c>
      <c r="AT52" s="37">
        <v>10</v>
      </c>
      <c r="AU52" s="39">
        <v>0</v>
      </c>
      <c r="AV52" s="28">
        <v>0</v>
      </c>
      <c r="AW52" s="28">
        <v>0</v>
      </c>
      <c r="AX52" s="28">
        <v>0</v>
      </c>
      <c r="AY52" s="36">
        <v>0</v>
      </c>
      <c r="AZ52" s="35">
        <v>0</v>
      </c>
      <c r="BA52" s="28">
        <v>0</v>
      </c>
      <c r="BB52" s="28">
        <v>0</v>
      </c>
      <c r="BC52" s="28">
        <v>0</v>
      </c>
      <c r="BD52" s="37">
        <v>0</v>
      </c>
      <c r="BE52" s="39">
        <v>0</v>
      </c>
      <c r="BF52" s="28">
        <v>0</v>
      </c>
      <c r="BG52" s="28">
        <v>0</v>
      </c>
      <c r="BH52" s="28">
        <v>0</v>
      </c>
      <c r="BI52" s="28">
        <v>0</v>
      </c>
      <c r="BJ52" s="35">
        <v>0</v>
      </c>
      <c r="BK52" s="28">
        <v>0</v>
      </c>
      <c r="BL52" s="28">
        <v>0</v>
      </c>
      <c r="BM52" s="28">
        <v>0</v>
      </c>
      <c r="BN52" s="36">
        <v>0</v>
      </c>
      <c r="BO52" s="35">
        <v>0</v>
      </c>
      <c r="BP52" s="28">
        <v>0</v>
      </c>
      <c r="BQ52" s="28">
        <v>0</v>
      </c>
      <c r="BR52" s="28">
        <v>0</v>
      </c>
      <c r="BS52" s="37">
        <v>0</v>
      </c>
      <c r="BT52" s="35">
        <v>0</v>
      </c>
      <c r="BU52" s="28">
        <v>0</v>
      </c>
      <c r="BV52" s="28">
        <v>0</v>
      </c>
      <c r="BW52" s="28">
        <v>0</v>
      </c>
      <c r="BX52" s="37">
        <v>0</v>
      </c>
      <c r="CD52" s="26"/>
      <c r="CE52" s="26"/>
    </row>
    <row r="53" spans="1:83" ht="18.75" x14ac:dyDescent="0.25">
      <c r="A53" s="15" t="s">
        <v>49</v>
      </c>
      <c r="B53" s="28">
        <v>74771318</v>
      </c>
      <c r="C53" s="28">
        <v>18698930</v>
      </c>
      <c r="D53" s="28">
        <v>18698930</v>
      </c>
      <c r="E53" s="28">
        <v>18698930</v>
      </c>
      <c r="F53" s="28">
        <v>18674528</v>
      </c>
      <c r="G53" s="35">
        <v>0</v>
      </c>
      <c r="H53" s="28">
        <v>0</v>
      </c>
      <c r="I53" s="28">
        <v>0</v>
      </c>
      <c r="J53" s="28">
        <v>0</v>
      </c>
      <c r="K53" s="37">
        <v>0</v>
      </c>
      <c r="L53" s="35">
        <v>0</v>
      </c>
      <c r="M53" s="28">
        <v>0</v>
      </c>
      <c r="N53" s="28">
        <v>0</v>
      </c>
      <c r="O53" s="28">
        <v>0</v>
      </c>
      <c r="P53" s="37">
        <v>0</v>
      </c>
      <c r="Q53" s="32">
        <v>42573492</v>
      </c>
      <c r="R53" s="33">
        <v>10643373</v>
      </c>
      <c r="S53" s="33">
        <v>10643373</v>
      </c>
      <c r="T53" s="33">
        <v>10643373</v>
      </c>
      <c r="U53" s="34">
        <v>10643373</v>
      </c>
      <c r="V53" s="35">
        <v>1404</v>
      </c>
      <c r="W53" s="28">
        <v>351</v>
      </c>
      <c r="X53" s="28">
        <v>351</v>
      </c>
      <c r="Y53" s="28">
        <v>351</v>
      </c>
      <c r="Z53" s="37">
        <v>351</v>
      </c>
      <c r="AA53" s="39">
        <v>31294878</v>
      </c>
      <c r="AB53" s="28">
        <v>7823719</v>
      </c>
      <c r="AC53" s="28">
        <v>7823719</v>
      </c>
      <c r="AD53" s="28">
        <v>7823719</v>
      </c>
      <c r="AE53" s="36">
        <v>7823721</v>
      </c>
      <c r="AF53" s="35">
        <v>54423</v>
      </c>
      <c r="AG53" s="28">
        <v>13606</v>
      </c>
      <c r="AH53" s="28">
        <v>7381</v>
      </c>
      <c r="AI53" s="28">
        <v>5825</v>
      </c>
      <c r="AJ53" s="36">
        <v>27611</v>
      </c>
      <c r="AK53" s="35">
        <v>5188693</v>
      </c>
      <c r="AL53" s="28">
        <v>1297173</v>
      </c>
      <c r="AM53" s="28">
        <v>1297173</v>
      </c>
      <c r="AN53" s="28">
        <v>1297173</v>
      </c>
      <c r="AO53" s="37">
        <v>1297174</v>
      </c>
      <c r="AP53" s="35">
        <v>13520</v>
      </c>
      <c r="AQ53" s="28">
        <v>3380</v>
      </c>
      <c r="AR53" s="28">
        <v>3380</v>
      </c>
      <c r="AS53" s="28">
        <v>3380</v>
      </c>
      <c r="AT53" s="37">
        <v>3380</v>
      </c>
      <c r="AU53" s="39">
        <v>7016309</v>
      </c>
      <c r="AV53" s="28">
        <v>1754077</v>
      </c>
      <c r="AW53" s="28">
        <v>1754077</v>
      </c>
      <c r="AX53" s="28">
        <v>1754077</v>
      </c>
      <c r="AY53" s="36">
        <v>1754078</v>
      </c>
      <c r="AZ53" s="35">
        <v>7705</v>
      </c>
      <c r="BA53" s="28">
        <v>1926</v>
      </c>
      <c r="BB53" s="28">
        <v>1926</v>
      </c>
      <c r="BC53" s="28">
        <v>1926</v>
      </c>
      <c r="BD53" s="37">
        <v>1927</v>
      </c>
      <c r="BE53" s="39">
        <v>19089876</v>
      </c>
      <c r="BF53" s="28">
        <v>4772469</v>
      </c>
      <c r="BG53" s="28">
        <v>4772469</v>
      </c>
      <c r="BH53" s="28">
        <v>4772469</v>
      </c>
      <c r="BI53" s="28">
        <v>4772469</v>
      </c>
      <c r="BJ53" s="35">
        <v>33198</v>
      </c>
      <c r="BK53" s="28">
        <v>8300</v>
      </c>
      <c r="BL53" s="28">
        <v>2075</v>
      </c>
      <c r="BM53" s="28">
        <v>519</v>
      </c>
      <c r="BN53" s="36">
        <v>22304</v>
      </c>
      <c r="BO53" s="35">
        <v>902948</v>
      </c>
      <c r="BP53" s="28">
        <v>231838</v>
      </c>
      <c r="BQ53" s="28">
        <v>231838</v>
      </c>
      <c r="BR53" s="28">
        <v>231838</v>
      </c>
      <c r="BS53" s="37">
        <v>207434</v>
      </c>
      <c r="BT53" s="35">
        <v>74</v>
      </c>
      <c r="BU53" s="28">
        <v>19</v>
      </c>
      <c r="BV53" s="28">
        <v>19</v>
      </c>
      <c r="BW53" s="28">
        <v>19</v>
      </c>
      <c r="BX53" s="37">
        <v>17</v>
      </c>
      <c r="BY53" s="4">
        <v>4</v>
      </c>
      <c r="BZ53" s="4">
        <v>4</v>
      </c>
      <c r="CA53" s="4">
        <v>4</v>
      </c>
      <c r="CB53" s="4">
        <v>4</v>
      </c>
      <c r="CD53" s="26">
        <v>3</v>
      </c>
      <c r="CE53" s="26">
        <v>2</v>
      </c>
    </row>
    <row r="54" spans="1:83" ht="18.75" x14ac:dyDescent="0.25">
      <c r="A54" s="59" t="s">
        <v>19</v>
      </c>
      <c r="B54" s="28">
        <v>337392</v>
      </c>
      <c r="C54" s="28">
        <v>84348</v>
      </c>
      <c r="D54" s="28">
        <v>84348</v>
      </c>
      <c r="E54" s="28">
        <v>84348</v>
      </c>
      <c r="F54" s="28">
        <v>84348</v>
      </c>
      <c r="G54" s="35">
        <v>0</v>
      </c>
      <c r="H54" s="28">
        <v>0</v>
      </c>
      <c r="I54" s="28">
        <v>0</v>
      </c>
      <c r="J54" s="28">
        <v>0</v>
      </c>
      <c r="K54" s="37">
        <v>0</v>
      </c>
      <c r="L54" s="35">
        <v>0</v>
      </c>
      <c r="M54" s="28">
        <v>0</v>
      </c>
      <c r="N54" s="28">
        <v>0</v>
      </c>
      <c r="O54" s="28">
        <v>0</v>
      </c>
      <c r="P54" s="37">
        <v>0</v>
      </c>
      <c r="Q54" s="32">
        <v>0</v>
      </c>
      <c r="R54" s="33">
        <v>0</v>
      </c>
      <c r="S54" s="33">
        <v>0</v>
      </c>
      <c r="T54" s="33">
        <v>0</v>
      </c>
      <c r="U54" s="34">
        <v>0</v>
      </c>
      <c r="V54" s="35">
        <v>0</v>
      </c>
      <c r="W54" s="28">
        <v>0</v>
      </c>
      <c r="X54" s="28">
        <v>0</v>
      </c>
      <c r="Y54" s="28">
        <v>0</v>
      </c>
      <c r="Z54" s="37">
        <v>0</v>
      </c>
      <c r="AA54" s="39">
        <v>337392</v>
      </c>
      <c r="AB54" s="28">
        <v>84348</v>
      </c>
      <c r="AC54" s="28">
        <v>84348</v>
      </c>
      <c r="AD54" s="28">
        <v>84348</v>
      </c>
      <c r="AE54" s="36">
        <v>84348</v>
      </c>
      <c r="AF54" s="35">
        <v>4065</v>
      </c>
      <c r="AG54" s="28">
        <v>1016</v>
      </c>
      <c r="AH54" s="28">
        <v>1016</v>
      </c>
      <c r="AI54" s="28">
        <v>1016</v>
      </c>
      <c r="AJ54" s="36">
        <v>1017</v>
      </c>
      <c r="AK54" s="35">
        <v>337392</v>
      </c>
      <c r="AL54" s="28">
        <v>84348</v>
      </c>
      <c r="AM54" s="28">
        <v>84348</v>
      </c>
      <c r="AN54" s="28">
        <v>84348</v>
      </c>
      <c r="AO54" s="37">
        <v>84348</v>
      </c>
      <c r="AP54" s="35">
        <v>4065</v>
      </c>
      <c r="AQ54" s="28">
        <v>1016</v>
      </c>
      <c r="AR54" s="28">
        <v>1016</v>
      </c>
      <c r="AS54" s="28">
        <v>1016</v>
      </c>
      <c r="AT54" s="37">
        <v>1017</v>
      </c>
      <c r="AU54" s="39">
        <v>0</v>
      </c>
      <c r="AV54" s="28">
        <v>0</v>
      </c>
      <c r="AW54" s="28">
        <v>0</v>
      </c>
      <c r="AX54" s="28">
        <v>0</v>
      </c>
      <c r="AY54" s="36">
        <v>0</v>
      </c>
      <c r="AZ54" s="35">
        <v>0</v>
      </c>
      <c r="BA54" s="28">
        <v>0</v>
      </c>
      <c r="BB54" s="28">
        <v>0</v>
      </c>
      <c r="BC54" s="28">
        <v>0</v>
      </c>
      <c r="BD54" s="37">
        <v>0</v>
      </c>
      <c r="BE54" s="39">
        <v>0</v>
      </c>
      <c r="BF54" s="28">
        <v>0</v>
      </c>
      <c r="BG54" s="28">
        <v>0</v>
      </c>
      <c r="BH54" s="28">
        <v>0</v>
      </c>
      <c r="BI54" s="28">
        <v>0</v>
      </c>
      <c r="BJ54" s="35">
        <v>0</v>
      </c>
      <c r="BK54" s="28">
        <v>0</v>
      </c>
      <c r="BL54" s="28">
        <v>0</v>
      </c>
      <c r="BM54" s="28">
        <v>0</v>
      </c>
      <c r="BN54" s="36">
        <v>0</v>
      </c>
      <c r="BO54" s="35">
        <v>0</v>
      </c>
      <c r="BP54" s="28">
        <v>0</v>
      </c>
      <c r="BQ54" s="28">
        <v>0</v>
      </c>
      <c r="BR54" s="28">
        <v>0</v>
      </c>
      <c r="BS54" s="37">
        <v>0</v>
      </c>
      <c r="BT54" s="35">
        <v>0</v>
      </c>
      <c r="BU54" s="28">
        <v>0</v>
      </c>
      <c r="BV54" s="28">
        <v>0</v>
      </c>
      <c r="BW54" s="28">
        <v>0</v>
      </c>
      <c r="BX54" s="37">
        <v>0</v>
      </c>
      <c r="BY54" s="4">
        <v>4</v>
      </c>
      <c r="BZ54" s="4">
        <v>4</v>
      </c>
      <c r="CA54" s="4">
        <v>4</v>
      </c>
      <c r="CB54" s="4">
        <v>4</v>
      </c>
      <c r="CD54" s="26">
        <v>3</v>
      </c>
      <c r="CE54" s="26">
        <v>2</v>
      </c>
    </row>
    <row r="55" spans="1:83" ht="19.5" thickBot="1" x14ac:dyDescent="0.3">
      <c r="A55" s="54" t="s">
        <v>25</v>
      </c>
      <c r="B55" s="28">
        <v>144717</v>
      </c>
      <c r="C55" s="28">
        <v>36179</v>
      </c>
      <c r="D55" s="28">
        <v>36179</v>
      </c>
      <c r="E55" s="28">
        <v>36179</v>
      </c>
      <c r="F55" s="28">
        <v>36180</v>
      </c>
      <c r="G55" s="35">
        <v>0</v>
      </c>
      <c r="H55" s="28">
        <v>0</v>
      </c>
      <c r="I55" s="28">
        <v>0</v>
      </c>
      <c r="J55" s="28">
        <v>0</v>
      </c>
      <c r="K55" s="37">
        <v>0</v>
      </c>
      <c r="L55" s="35">
        <v>0</v>
      </c>
      <c r="M55" s="28">
        <v>0</v>
      </c>
      <c r="N55" s="28">
        <v>0</v>
      </c>
      <c r="O55" s="28">
        <v>0</v>
      </c>
      <c r="P55" s="37">
        <v>0</v>
      </c>
      <c r="Q55" s="32">
        <v>0</v>
      </c>
      <c r="R55" s="33">
        <v>0</v>
      </c>
      <c r="S55" s="33">
        <v>0</v>
      </c>
      <c r="T55" s="33">
        <v>0</v>
      </c>
      <c r="U55" s="34">
        <v>0</v>
      </c>
      <c r="V55" s="35">
        <v>0</v>
      </c>
      <c r="W55" s="28">
        <v>0</v>
      </c>
      <c r="X55" s="28">
        <v>0</v>
      </c>
      <c r="Y55" s="28">
        <v>0</v>
      </c>
      <c r="Z55" s="37">
        <v>0</v>
      </c>
      <c r="AA55" s="39">
        <v>144717</v>
      </c>
      <c r="AB55" s="28">
        <v>36179</v>
      </c>
      <c r="AC55" s="28">
        <v>36179</v>
      </c>
      <c r="AD55" s="28">
        <v>36179</v>
      </c>
      <c r="AE55" s="36">
        <v>36180</v>
      </c>
      <c r="AF55" s="35">
        <v>140</v>
      </c>
      <c r="AG55" s="28">
        <v>35</v>
      </c>
      <c r="AH55" s="28">
        <v>35</v>
      </c>
      <c r="AI55" s="28">
        <v>35</v>
      </c>
      <c r="AJ55" s="36">
        <v>35</v>
      </c>
      <c r="AK55" s="35">
        <v>144717</v>
      </c>
      <c r="AL55" s="28">
        <v>36179</v>
      </c>
      <c r="AM55" s="28">
        <v>36179</v>
      </c>
      <c r="AN55" s="28">
        <v>36179</v>
      </c>
      <c r="AO55" s="37">
        <v>36180</v>
      </c>
      <c r="AP55" s="35">
        <v>140</v>
      </c>
      <c r="AQ55" s="28">
        <v>35</v>
      </c>
      <c r="AR55" s="28">
        <v>35</v>
      </c>
      <c r="AS55" s="28">
        <v>35</v>
      </c>
      <c r="AT55" s="37">
        <v>35</v>
      </c>
      <c r="AU55" s="39">
        <v>0</v>
      </c>
      <c r="AV55" s="28">
        <v>0</v>
      </c>
      <c r="AW55" s="28">
        <v>0</v>
      </c>
      <c r="AX55" s="28">
        <v>0</v>
      </c>
      <c r="AY55" s="36">
        <v>0</v>
      </c>
      <c r="AZ55" s="35">
        <v>0</v>
      </c>
      <c r="BA55" s="28">
        <v>0</v>
      </c>
      <c r="BB55" s="28">
        <v>0</v>
      </c>
      <c r="BC55" s="28">
        <v>0</v>
      </c>
      <c r="BD55" s="37">
        <v>0</v>
      </c>
      <c r="BE55" s="39">
        <v>0</v>
      </c>
      <c r="BF55" s="28">
        <v>0</v>
      </c>
      <c r="BG55" s="28">
        <v>0</v>
      </c>
      <c r="BH55" s="28">
        <v>0</v>
      </c>
      <c r="BI55" s="28">
        <v>0</v>
      </c>
      <c r="BJ55" s="35">
        <v>0</v>
      </c>
      <c r="BK55" s="28">
        <v>0</v>
      </c>
      <c r="BL55" s="28">
        <v>0</v>
      </c>
      <c r="BM55" s="28">
        <v>0</v>
      </c>
      <c r="BN55" s="36">
        <v>0</v>
      </c>
      <c r="BO55" s="35">
        <v>0</v>
      </c>
      <c r="BP55" s="28">
        <v>0</v>
      </c>
      <c r="BQ55" s="28">
        <v>0</v>
      </c>
      <c r="BR55" s="28">
        <v>0</v>
      </c>
      <c r="BS55" s="37">
        <v>0</v>
      </c>
      <c r="BT55" s="35">
        <v>0</v>
      </c>
      <c r="BU55" s="28">
        <v>0</v>
      </c>
      <c r="BV55" s="28">
        <v>0</v>
      </c>
      <c r="BW55" s="28">
        <v>0</v>
      </c>
      <c r="BX55" s="37">
        <v>0</v>
      </c>
      <c r="BY55" s="4">
        <v>4</v>
      </c>
      <c r="BZ55" s="4">
        <v>4</v>
      </c>
      <c r="CA55" s="4">
        <v>4</v>
      </c>
      <c r="CB55" s="4">
        <v>4</v>
      </c>
      <c r="CD55" s="26">
        <v>3</v>
      </c>
      <c r="CE55" s="26">
        <v>2</v>
      </c>
    </row>
    <row r="56" spans="1:83" ht="18.75" x14ac:dyDescent="0.25">
      <c r="A56" s="15" t="s">
        <v>50</v>
      </c>
      <c r="B56" s="28">
        <v>51500105</v>
      </c>
      <c r="C56" s="28">
        <v>12871461</v>
      </c>
      <c r="D56" s="28">
        <v>12871461</v>
      </c>
      <c r="E56" s="28">
        <v>12871461</v>
      </c>
      <c r="F56" s="28">
        <v>12885722</v>
      </c>
      <c r="G56" s="35">
        <v>0</v>
      </c>
      <c r="H56" s="28">
        <v>0</v>
      </c>
      <c r="I56" s="28">
        <v>0</v>
      </c>
      <c r="J56" s="28">
        <v>0</v>
      </c>
      <c r="K56" s="37">
        <v>0</v>
      </c>
      <c r="L56" s="35">
        <v>0</v>
      </c>
      <c r="M56" s="28">
        <v>0</v>
      </c>
      <c r="N56" s="28">
        <v>0</v>
      </c>
      <c r="O56" s="28">
        <v>0</v>
      </c>
      <c r="P56" s="37">
        <v>0</v>
      </c>
      <c r="Q56" s="32">
        <v>13478304</v>
      </c>
      <c r="R56" s="33">
        <v>3369576</v>
      </c>
      <c r="S56" s="33">
        <v>3369576</v>
      </c>
      <c r="T56" s="33">
        <v>3369576</v>
      </c>
      <c r="U56" s="34">
        <v>3369576</v>
      </c>
      <c r="V56" s="35">
        <v>372</v>
      </c>
      <c r="W56" s="28">
        <v>93</v>
      </c>
      <c r="X56" s="28">
        <v>93</v>
      </c>
      <c r="Y56" s="28">
        <v>93</v>
      </c>
      <c r="Z56" s="37">
        <v>93</v>
      </c>
      <c r="AA56" s="39">
        <v>35041252</v>
      </c>
      <c r="AB56" s="28">
        <v>8760313</v>
      </c>
      <c r="AC56" s="28">
        <v>8760313</v>
      </c>
      <c r="AD56" s="28">
        <v>8760313</v>
      </c>
      <c r="AE56" s="36">
        <v>8760313</v>
      </c>
      <c r="AF56" s="35">
        <v>47444</v>
      </c>
      <c r="AG56" s="28">
        <v>11861</v>
      </c>
      <c r="AH56" s="28">
        <v>6435</v>
      </c>
      <c r="AI56" s="28">
        <v>5078</v>
      </c>
      <c r="AJ56" s="36">
        <v>24070</v>
      </c>
      <c r="AK56" s="35">
        <v>10874495</v>
      </c>
      <c r="AL56" s="28">
        <v>2718624</v>
      </c>
      <c r="AM56" s="28">
        <v>2718624</v>
      </c>
      <c r="AN56" s="28">
        <v>2718624</v>
      </c>
      <c r="AO56" s="37">
        <v>2718623</v>
      </c>
      <c r="AP56" s="35">
        <v>15426</v>
      </c>
      <c r="AQ56" s="28">
        <v>3857</v>
      </c>
      <c r="AR56" s="28">
        <v>3857</v>
      </c>
      <c r="AS56" s="28">
        <v>3857</v>
      </c>
      <c r="AT56" s="37">
        <v>3855</v>
      </c>
      <c r="AU56" s="39">
        <v>2791593</v>
      </c>
      <c r="AV56" s="28">
        <v>697898</v>
      </c>
      <c r="AW56" s="28">
        <v>697898</v>
      </c>
      <c r="AX56" s="28">
        <v>697898</v>
      </c>
      <c r="AY56" s="36">
        <v>697899</v>
      </c>
      <c r="AZ56" s="35">
        <v>3077</v>
      </c>
      <c r="BA56" s="28">
        <v>769</v>
      </c>
      <c r="BB56" s="28">
        <v>769</v>
      </c>
      <c r="BC56" s="28">
        <v>769</v>
      </c>
      <c r="BD56" s="37">
        <v>770</v>
      </c>
      <c r="BE56" s="39">
        <v>21375164</v>
      </c>
      <c r="BF56" s="28">
        <v>5343791</v>
      </c>
      <c r="BG56" s="28">
        <v>5343791</v>
      </c>
      <c r="BH56" s="28">
        <v>5343791</v>
      </c>
      <c r="BI56" s="28">
        <v>5343791</v>
      </c>
      <c r="BJ56" s="35">
        <v>28941</v>
      </c>
      <c r="BK56" s="28">
        <v>7235</v>
      </c>
      <c r="BL56" s="28">
        <v>1809</v>
      </c>
      <c r="BM56" s="28">
        <v>452</v>
      </c>
      <c r="BN56" s="36">
        <v>19445</v>
      </c>
      <c r="BO56" s="35">
        <v>2980549</v>
      </c>
      <c r="BP56" s="28">
        <v>741572</v>
      </c>
      <c r="BQ56" s="28">
        <v>741572</v>
      </c>
      <c r="BR56" s="28">
        <v>741572</v>
      </c>
      <c r="BS56" s="37">
        <v>755833</v>
      </c>
      <c r="BT56" s="35">
        <v>209</v>
      </c>
      <c r="BU56" s="28">
        <v>52</v>
      </c>
      <c r="BV56" s="28">
        <v>52</v>
      </c>
      <c r="BW56" s="28">
        <v>52</v>
      </c>
      <c r="BX56" s="37">
        <v>53</v>
      </c>
      <c r="BY56" s="4">
        <v>4</v>
      </c>
      <c r="BZ56" s="4">
        <v>4</v>
      </c>
      <c r="CA56" s="4">
        <v>4</v>
      </c>
      <c r="CB56" s="4">
        <v>4</v>
      </c>
      <c r="CD56" s="26">
        <v>3</v>
      </c>
      <c r="CE56" s="26">
        <v>2</v>
      </c>
    </row>
    <row r="57" spans="1:83" ht="19.5" thickBot="1" x14ac:dyDescent="0.3">
      <c r="A57" s="54" t="s">
        <v>25</v>
      </c>
      <c r="B57" s="28">
        <v>106199</v>
      </c>
      <c r="C57" s="28">
        <v>26550</v>
      </c>
      <c r="D57" s="28">
        <v>26550</v>
      </c>
      <c r="E57" s="28">
        <v>26550</v>
      </c>
      <c r="F57" s="28">
        <v>26549</v>
      </c>
      <c r="G57" s="35">
        <v>0</v>
      </c>
      <c r="H57" s="28">
        <v>0</v>
      </c>
      <c r="I57" s="28">
        <v>0</v>
      </c>
      <c r="J57" s="28">
        <v>0</v>
      </c>
      <c r="K57" s="37">
        <v>0</v>
      </c>
      <c r="L57" s="35">
        <v>0</v>
      </c>
      <c r="M57" s="28">
        <v>0</v>
      </c>
      <c r="N57" s="28">
        <v>0</v>
      </c>
      <c r="O57" s="28">
        <v>0</v>
      </c>
      <c r="P57" s="37">
        <v>0</v>
      </c>
      <c r="Q57" s="32">
        <v>0</v>
      </c>
      <c r="R57" s="33">
        <v>0</v>
      </c>
      <c r="S57" s="33">
        <v>0</v>
      </c>
      <c r="T57" s="33">
        <v>0</v>
      </c>
      <c r="U57" s="34">
        <v>0</v>
      </c>
      <c r="V57" s="35">
        <v>0</v>
      </c>
      <c r="W57" s="28">
        <v>0</v>
      </c>
      <c r="X57" s="28">
        <v>0</v>
      </c>
      <c r="Y57" s="28">
        <v>0</v>
      </c>
      <c r="Z57" s="37">
        <v>0</v>
      </c>
      <c r="AA57" s="39">
        <v>106199</v>
      </c>
      <c r="AB57" s="28">
        <v>26550</v>
      </c>
      <c r="AC57" s="28">
        <v>26550</v>
      </c>
      <c r="AD57" s="28">
        <v>26550</v>
      </c>
      <c r="AE57" s="36">
        <v>26549</v>
      </c>
      <c r="AF57" s="35">
        <v>128</v>
      </c>
      <c r="AG57" s="28">
        <v>32</v>
      </c>
      <c r="AH57" s="28">
        <v>32</v>
      </c>
      <c r="AI57" s="28">
        <v>32</v>
      </c>
      <c r="AJ57" s="36">
        <v>32</v>
      </c>
      <c r="AK57" s="35">
        <v>106199</v>
      </c>
      <c r="AL57" s="28">
        <v>26550</v>
      </c>
      <c r="AM57" s="28">
        <v>26550</v>
      </c>
      <c r="AN57" s="28">
        <v>26550</v>
      </c>
      <c r="AO57" s="37">
        <v>26549</v>
      </c>
      <c r="AP57" s="35">
        <v>128</v>
      </c>
      <c r="AQ57" s="28">
        <v>32</v>
      </c>
      <c r="AR57" s="28">
        <v>32</v>
      </c>
      <c r="AS57" s="28">
        <v>32</v>
      </c>
      <c r="AT57" s="37">
        <v>32</v>
      </c>
      <c r="AU57" s="39">
        <v>0</v>
      </c>
      <c r="AV57" s="28">
        <v>0</v>
      </c>
      <c r="AW57" s="28">
        <v>0</v>
      </c>
      <c r="AX57" s="28">
        <v>0</v>
      </c>
      <c r="AY57" s="36">
        <v>0</v>
      </c>
      <c r="AZ57" s="35">
        <v>0</v>
      </c>
      <c r="BA57" s="28">
        <v>0</v>
      </c>
      <c r="BB57" s="28">
        <v>0</v>
      </c>
      <c r="BC57" s="28">
        <v>0</v>
      </c>
      <c r="BD57" s="37">
        <v>0</v>
      </c>
      <c r="BE57" s="39">
        <v>0</v>
      </c>
      <c r="BF57" s="28">
        <v>0</v>
      </c>
      <c r="BG57" s="28">
        <v>0</v>
      </c>
      <c r="BH57" s="28">
        <v>0</v>
      </c>
      <c r="BI57" s="28">
        <v>0</v>
      </c>
      <c r="BJ57" s="35">
        <v>0</v>
      </c>
      <c r="BK57" s="28">
        <v>0</v>
      </c>
      <c r="BL57" s="28">
        <v>0</v>
      </c>
      <c r="BM57" s="28">
        <v>0</v>
      </c>
      <c r="BN57" s="36">
        <v>0</v>
      </c>
      <c r="BO57" s="35">
        <v>0</v>
      </c>
      <c r="BP57" s="28">
        <v>0</v>
      </c>
      <c r="BQ57" s="28">
        <v>0</v>
      </c>
      <c r="BR57" s="28">
        <v>0</v>
      </c>
      <c r="BS57" s="37">
        <v>0</v>
      </c>
      <c r="BT57" s="35">
        <v>0</v>
      </c>
      <c r="BU57" s="28">
        <v>0</v>
      </c>
      <c r="BV57" s="28">
        <v>0</v>
      </c>
      <c r="BW57" s="28">
        <v>0</v>
      </c>
      <c r="BX57" s="37">
        <v>0</v>
      </c>
      <c r="BY57" s="4">
        <v>4</v>
      </c>
      <c r="BZ57" s="4">
        <v>4</v>
      </c>
      <c r="CA57" s="4">
        <v>4</v>
      </c>
      <c r="CB57" s="4">
        <v>4</v>
      </c>
      <c r="CD57" s="26">
        <v>3</v>
      </c>
      <c r="CE57" s="26">
        <v>2</v>
      </c>
    </row>
    <row r="58" spans="1:83" ht="19.5" thickBot="1" x14ac:dyDescent="0.3">
      <c r="A58" s="56" t="s">
        <v>51</v>
      </c>
      <c r="B58" s="28">
        <v>2219780</v>
      </c>
      <c r="C58" s="28">
        <v>551476</v>
      </c>
      <c r="D58" s="28">
        <v>551476</v>
      </c>
      <c r="E58" s="28">
        <v>551476</v>
      </c>
      <c r="F58" s="28">
        <v>565352</v>
      </c>
      <c r="G58" s="35">
        <v>0</v>
      </c>
      <c r="H58" s="28">
        <v>0</v>
      </c>
      <c r="I58" s="28">
        <v>0</v>
      </c>
      <c r="J58" s="28">
        <v>0</v>
      </c>
      <c r="K58" s="37">
        <v>0</v>
      </c>
      <c r="L58" s="35">
        <v>0</v>
      </c>
      <c r="M58" s="28">
        <v>0</v>
      </c>
      <c r="N58" s="28">
        <v>0</v>
      </c>
      <c r="O58" s="28">
        <v>0</v>
      </c>
      <c r="P58" s="37">
        <v>0</v>
      </c>
      <c r="Q58" s="32">
        <v>0</v>
      </c>
      <c r="R58" s="33">
        <v>0</v>
      </c>
      <c r="S58" s="33">
        <v>0</v>
      </c>
      <c r="T58" s="33">
        <v>0</v>
      </c>
      <c r="U58" s="34">
        <v>0</v>
      </c>
      <c r="V58" s="35">
        <v>0</v>
      </c>
      <c r="W58" s="28">
        <v>0</v>
      </c>
      <c r="X58" s="28">
        <v>0</v>
      </c>
      <c r="Y58" s="28">
        <v>0</v>
      </c>
      <c r="Z58" s="37">
        <v>0</v>
      </c>
      <c r="AA58" s="39">
        <v>1095662</v>
      </c>
      <c r="AB58" s="28">
        <v>273916</v>
      </c>
      <c r="AC58" s="28">
        <v>273916</v>
      </c>
      <c r="AD58" s="28">
        <v>273916</v>
      </c>
      <c r="AE58" s="36">
        <v>273914</v>
      </c>
      <c r="AF58" s="35">
        <v>3085</v>
      </c>
      <c r="AG58" s="28">
        <v>771</v>
      </c>
      <c r="AH58" s="28">
        <v>193</v>
      </c>
      <c r="AI58" s="28">
        <v>48</v>
      </c>
      <c r="AJ58" s="36">
        <v>2073</v>
      </c>
      <c r="AK58" s="35">
        <v>0</v>
      </c>
      <c r="AL58" s="28">
        <v>0</v>
      </c>
      <c r="AM58" s="28">
        <v>0</v>
      </c>
      <c r="AN58" s="28">
        <v>0</v>
      </c>
      <c r="AO58" s="37">
        <v>0</v>
      </c>
      <c r="AP58" s="35">
        <v>0</v>
      </c>
      <c r="AQ58" s="28">
        <v>0</v>
      </c>
      <c r="AR58" s="28">
        <v>0</v>
      </c>
      <c r="AS58" s="28">
        <v>0</v>
      </c>
      <c r="AT58" s="37">
        <v>0</v>
      </c>
      <c r="AU58" s="39">
        <v>0</v>
      </c>
      <c r="AV58" s="28">
        <v>0</v>
      </c>
      <c r="AW58" s="28">
        <v>0</v>
      </c>
      <c r="AX58" s="28">
        <v>0</v>
      </c>
      <c r="AY58" s="36">
        <v>0</v>
      </c>
      <c r="AZ58" s="35">
        <v>0</v>
      </c>
      <c r="BA58" s="28">
        <v>0</v>
      </c>
      <c r="BB58" s="28">
        <v>0</v>
      </c>
      <c r="BC58" s="28">
        <v>0</v>
      </c>
      <c r="BD58" s="37">
        <v>0</v>
      </c>
      <c r="BE58" s="39">
        <v>1095662</v>
      </c>
      <c r="BF58" s="28">
        <v>273916</v>
      </c>
      <c r="BG58" s="28">
        <v>273916</v>
      </c>
      <c r="BH58" s="28">
        <v>273916</v>
      </c>
      <c r="BI58" s="28">
        <v>273914</v>
      </c>
      <c r="BJ58" s="35">
        <v>3085</v>
      </c>
      <c r="BK58" s="28">
        <v>771</v>
      </c>
      <c r="BL58" s="28">
        <v>193</v>
      </c>
      <c r="BM58" s="28">
        <v>48</v>
      </c>
      <c r="BN58" s="36">
        <v>2073</v>
      </c>
      <c r="BO58" s="35">
        <v>1124118</v>
      </c>
      <c r="BP58" s="28">
        <v>277560</v>
      </c>
      <c r="BQ58" s="28">
        <v>277560</v>
      </c>
      <c r="BR58" s="28">
        <v>277560</v>
      </c>
      <c r="BS58" s="37">
        <v>291438</v>
      </c>
      <c r="BT58" s="35">
        <v>81</v>
      </c>
      <c r="BU58" s="28">
        <v>20</v>
      </c>
      <c r="BV58" s="28">
        <v>20</v>
      </c>
      <c r="BW58" s="28">
        <v>20</v>
      </c>
      <c r="BX58" s="37">
        <v>21</v>
      </c>
      <c r="BY58" s="4">
        <v>4</v>
      </c>
      <c r="BZ58" s="4">
        <v>4</v>
      </c>
      <c r="CA58" s="4">
        <v>4</v>
      </c>
      <c r="CB58" s="4">
        <v>4</v>
      </c>
      <c r="CD58" s="26">
        <v>3</v>
      </c>
      <c r="CE58" s="26">
        <v>2</v>
      </c>
    </row>
    <row r="59" spans="1:83" ht="19.5" thickBot="1" x14ac:dyDescent="0.3">
      <c r="A59" s="55" t="s">
        <v>52</v>
      </c>
      <c r="B59" s="28">
        <v>7503814</v>
      </c>
      <c r="C59" s="28">
        <v>1875954</v>
      </c>
      <c r="D59" s="28">
        <v>1875954</v>
      </c>
      <c r="E59" s="28">
        <v>1875954</v>
      </c>
      <c r="F59" s="28">
        <v>1875952</v>
      </c>
      <c r="G59" s="35">
        <v>0</v>
      </c>
      <c r="H59" s="28">
        <v>0</v>
      </c>
      <c r="I59" s="28">
        <v>0</v>
      </c>
      <c r="J59" s="28">
        <v>0</v>
      </c>
      <c r="K59" s="37">
        <v>0</v>
      </c>
      <c r="L59" s="35">
        <v>0</v>
      </c>
      <c r="M59" s="28">
        <v>0</v>
      </c>
      <c r="N59" s="28">
        <v>0</v>
      </c>
      <c r="O59" s="28">
        <v>0</v>
      </c>
      <c r="P59" s="37">
        <v>0</v>
      </c>
      <c r="Q59" s="32">
        <v>0</v>
      </c>
      <c r="R59" s="33">
        <v>0</v>
      </c>
      <c r="S59" s="33">
        <v>0</v>
      </c>
      <c r="T59" s="33">
        <v>0</v>
      </c>
      <c r="U59" s="34">
        <v>0</v>
      </c>
      <c r="V59" s="35">
        <v>0</v>
      </c>
      <c r="W59" s="28">
        <v>0</v>
      </c>
      <c r="X59" s="28">
        <v>0</v>
      </c>
      <c r="Y59" s="28">
        <v>0</v>
      </c>
      <c r="Z59" s="37">
        <v>0</v>
      </c>
      <c r="AA59" s="39">
        <v>7503814</v>
      </c>
      <c r="AB59" s="28">
        <v>1875954</v>
      </c>
      <c r="AC59" s="28">
        <v>1875954</v>
      </c>
      <c r="AD59" s="28">
        <v>1875954</v>
      </c>
      <c r="AE59" s="36">
        <v>1875952</v>
      </c>
      <c r="AF59" s="35">
        <v>60660</v>
      </c>
      <c r="AG59" s="28">
        <v>15165</v>
      </c>
      <c r="AH59" s="28">
        <v>3791</v>
      </c>
      <c r="AI59" s="28">
        <v>948</v>
      </c>
      <c r="AJ59" s="36">
        <v>40756</v>
      </c>
      <c r="AK59" s="35">
        <v>0</v>
      </c>
      <c r="AL59" s="28">
        <v>0</v>
      </c>
      <c r="AM59" s="28">
        <v>0</v>
      </c>
      <c r="AN59" s="28">
        <v>0</v>
      </c>
      <c r="AO59" s="37">
        <v>0</v>
      </c>
      <c r="AP59" s="35">
        <v>0</v>
      </c>
      <c r="AQ59" s="28">
        <v>0</v>
      </c>
      <c r="AR59" s="28">
        <v>0</v>
      </c>
      <c r="AS59" s="28">
        <v>0</v>
      </c>
      <c r="AT59" s="37">
        <v>0</v>
      </c>
      <c r="AU59" s="39">
        <v>0</v>
      </c>
      <c r="AV59" s="28">
        <v>0</v>
      </c>
      <c r="AW59" s="28">
        <v>0</v>
      </c>
      <c r="AX59" s="28">
        <v>0</v>
      </c>
      <c r="AY59" s="36">
        <v>0</v>
      </c>
      <c r="AZ59" s="35">
        <v>0</v>
      </c>
      <c r="BA59" s="28">
        <v>0</v>
      </c>
      <c r="BB59" s="28">
        <v>0</v>
      </c>
      <c r="BC59" s="28">
        <v>0</v>
      </c>
      <c r="BD59" s="37">
        <v>0</v>
      </c>
      <c r="BE59" s="39">
        <v>7503814</v>
      </c>
      <c r="BF59" s="28">
        <v>1875954</v>
      </c>
      <c r="BG59" s="28">
        <v>1875954</v>
      </c>
      <c r="BH59" s="28">
        <v>1875954</v>
      </c>
      <c r="BI59" s="28">
        <v>1875952</v>
      </c>
      <c r="BJ59" s="35">
        <v>60660</v>
      </c>
      <c r="BK59" s="28">
        <v>15165</v>
      </c>
      <c r="BL59" s="28">
        <v>3791</v>
      </c>
      <c r="BM59" s="28">
        <v>948</v>
      </c>
      <c r="BN59" s="36">
        <v>40756</v>
      </c>
      <c r="BO59" s="35">
        <v>0</v>
      </c>
      <c r="BP59" s="28">
        <v>0</v>
      </c>
      <c r="BQ59" s="28">
        <v>0</v>
      </c>
      <c r="BR59" s="28">
        <v>0</v>
      </c>
      <c r="BS59" s="37">
        <v>0</v>
      </c>
      <c r="BT59" s="35">
        <v>0</v>
      </c>
      <c r="BU59" s="28">
        <v>0</v>
      </c>
      <c r="BV59" s="28">
        <v>0</v>
      </c>
      <c r="BW59" s="28">
        <v>0</v>
      </c>
      <c r="BX59" s="37">
        <v>0</v>
      </c>
      <c r="BY59" s="4">
        <v>4</v>
      </c>
      <c r="BZ59" s="4">
        <v>4</v>
      </c>
      <c r="CA59" s="4">
        <v>4</v>
      </c>
      <c r="CB59" s="4">
        <v>4</v>
      </c>
      <c r="CD59" s="26">
        <v>3</v>
      </c>
      <c r="CE59" s="26">
        <v>2</v>
      </c>
    </row>
    <row r="60" spans="1:83" ht="19.5" thickBot="1" x14ac:dyDescent="0.3">
      <c r="A60" s="55" t="s">
        <v>53</v>
      </c>
      <c r="B60" s="28">
        <v>118667</v>
      </c>
      <c r="C60" s="28">
        <v>29667</v>
      </c>
      <c r="D60" s="28">
        <v>29667</v>
      </c>
      <c r="E60" s="28">
        <v>29667</v>
      </c>
      <c r="F60" s="28">
        <v>29666</v>
      </c>
      <c r="G60" s="35">
        <v>0</v>
      </c>
      <c r="H60" s="28">
        <v>0</v>
      </c>
      <c r="I60" s="28">
        <v>0</v>
      </c>
      <c r="J60" s="28">
        <v>0</v>
      </c>
      <c r="K60" s="37">
        <v>0</v>
      </c>
      <c r="L60" s="35">
        <v>0</v>
      </c>
      <c r="M60" s="28">
        <v>0</v>
      </c>
      <c r="N60" s="28">
        <v>0</v>
      </c>
      <c r="O60" s="28">
        <v>0</v>
      </c>
      <c r="P60" s="37">
        <v>0</v>
      </c>
      <c r="Q60" s="32">
        <v>0</v>
      </c>
      <c r="R60" s="33">
        <v>0</v>
      </c>
      <c r="S60" s="33">
        <v>0</v>
      </c>
      <c r="T60" s="33">
        <v>0</v>
      </c>
      <c r="U60" s="34">
        <v>0</v>
      </c>
      <c r="V60" s="35">
        <v>0</v>
      </c>
      <c r="W60" s="28">
        <v>0</v>
      </c>
      <c r="X60" s="28">
        <v>0</v>
      </c>
      <c r="Y60" s="28">
        <v>0</v>
      </c>
      <c r="Z60" s="37">
        <v>0</v>
      </c>
      <c r="AA60" s="39">
        <v>118667</v>
      </c>
      <c r="AB60" s="28">
        <v>29667</v>
      </c>
      <c r="AC60" s="28">
        <v>29667</v>
      </c>
      <c r="AD60" s="28">
        <v>29667</v>
      </c>
      <c r="AE60" s="36">
        <v>29666</v>
      </c>
      <c r="AF60" s="35">
        <v>566</v>
      </c>
      <c r="AG60" s="28">
        <v>142</v>
      </c>
      <c r="AH60" s="28">
        <v>36</v>
      </c>
      <c r="AI60" s="28">
        <v>9</v>
      </c>
      <c r="AJ60" s="36">
        <v>379</v>
      </c>
      <c r="AK60" s="35">
        <v>0</v>
      </c>
      <c r="AL60" s="28">
        <v>0</v>
      </c>
      <c r="AM60" s="28">
        <v>0</v>
      </c>
      <c r="AN60" s="28">
        <v>0</v>
      </c>
      <c r="AO60" s="37">
        <v>0</v>
      </c>
      <c r="AP60" s="35">
        <v>0</v>
      </c>
      <c r="AQ60" s="28">
        <v>0</v>
      </c>
      <c r="AR60" s="28">
        <v>0</v>
      </c>
      <c r="AS60" s="28">
        <v>0</v>
      </c>
      <c r="AT60" s="37">
        <v>0</v>
      </c>
      <c r="AU60" s="39">
        <v>0</v>
      </c>
      <c r="AV60" s="28">
        <v>0</v>
      </c>
      <c r="AW60" s="28">
        <v>0</v>
      </c>
      <c r="AX60" s="28">
        <v>0</v>
      </c>
      <c r="AY60" s="36">
        <v>0</v>
      </c>
      <c r="AZ60" s="35">
        <v>0</v>
      </c>
      <c r="BA60" s="28">
        <v>0</v>
      </c>
      <c r="BB60" s="28">
        <v>0</v>
      </c>
      <c r="BC60" s="28">
        <v>0</v>
      </c>
      <c r="BD60" s="37">
        <v>0</v>
      </c>
      <c r="BE60" s="39">
        <v>118667</v>
      </c>
      <c r="BF60" s="28">
        <v>29667</v>
      </c>
      <c r="BG60" s="28">
        <v>29667</v>
      </c>
      <c r="BH60" s="28">
        <v>29667</v>
      </c>
      <c r="BI60" s="28">
        <v>29666</v>
      </c>
      <c r="BJ60" s="35">
        <v>566</v>
      </c>
      <c r="BK60" s="28">
        <v>142</v>
      </c>
      <c r="BL60" s="28">
        <v>36</v>
      </c>
      <c r="BM60" s="28">
        <v>9</v>
      </c>
      <c r="BN60" s="36">
        <v>379</v>
      </c>
      <c r="BO60" s="35">
        <v>0</v>
      </c>
      <c r="BP60" s="28">
        <v>0</v>
      </c>
      <c r="BQ60" s="28">
        <v>0</v>
      </c>
      <c r="BR60" s="28">
        <v>0</v>
      </c>
      <c r="BS60" s="37">
        <v>0</v>
      </c>
      <c r="BT60" s="35">
        <v>0</v>
      </c>
      <c r="BU60" s="28">
        <v>0</v>
      </c>
      <c r="BV60" s="28">
        <v>0</v>
      </c>
      <c r="BW60" s="28">
        <v>0</v>
      </c>
      <c r="BX60" s="37">
        <v>0</v>
      </c>
      <c r="CD60" s="26"/>
      <c r="CE60" s="26"/>
    </row>
    <row r="61" spans="1:83" ht="19.5" thickBot="1" x14ac:dyDescent="0.3">
      <c r="A61" s="55" t="s">
        <v>54</v>
      </c>
      <c r="B61" s="28">
        <v>2659033</v>
      </c>
      <c r="C61" s="28">
        <v>664758</v>
      </c>
      <c r="D61" s="28">
        <v>664758</v>
      </c>
      <c r="E61" s="28">
        <v>664758</v>
      </c>
      <c r="F61" s="28">
        <v>664759</v>
      </c>
      <c r="G61" s="35">
        <v>0</v>
      </c>
      <c r="H61" s="28">
        <v>0</v>
      </c>
      <c r="I61" s="28">
        <v>0</v>
      </c>
      <c r="J61" s="28">
        <v>0</v>
      </c>
      <c r="K61" s="37">
        <v>0</v>
      </c>
      <c r="L61" s="35">
        <v>0</v>
      </c>
      <c r="M61" s="28">
        <v>0</v>
      </c>
      <c r="N61" s="28">
        <v>0</v>
      </c>
      <c r="O61" s="28">
        <v>0</v>
      </c>
      <c r="P61" s="37">
        <v>0</v>
      </c>
      <c r="Q61" s="32">
        <v>0</v>
      </c>
      <c r="R61" s="33">
        <v>0</v>
      </c>
      <c r="S61" s="33">
        <v>0</v>
      </c>
      <c r="T61" s="33">
        <v>0</v>
      </c>
      <c r="U61" s="34">
        <v>0</v>
      </c>
      <c r="V61" s="35">
        <v>0</v>
      </c>
      <c r="W61" s="28">
        <v>0</v>
      </c>
      <c r="X61" s="28">
        <v>0</v>
      </c>
      <c r="Y61" s="28">
        <v>0</v>
      </c>
      <c r="Z61" s="37">
        <v>0</v>
      </c>
      <c r="AA61" s="39">
        <v>2659033</v>
      </c>
      <c r="AB61" s="28">
        <v>664758</v>
      </c>
      <c r="AC61" s="28">
        <v>664758</v>
      </c>
      <c r="AD61" s="28">
        <v>664758</v>
      </c>
      <c r="AE61" s="36">
        <v>664759</v>
      </c>
      <c r="AF61" s="35">
        <v>12957</v>
      </c>
      <c r="AG61" s="28">
        <v>3239</v>
      </c>
      <c r="AH61" s="28">
        <v>810</v>
      </c>
      <c r="AI61" s="28">
        <v>203</v>
      </c>
      <c r="AJ61" s="36">
        <v>8705</v>
      </c>
      <c r="AK61" s="35">
        <v>0</v>
      </c>
      <c r="AL61" s="28">
        <v>0</v>
      </c>
      <c r="AM61" s="28">
        <v>0</v>
      </c>
      <c r="AN61" s="28">
        <v>0</v>
      </c>
      <c r="AO61" s="37">
        <v>0</v>
      </c>
      <c r="AP61" s="35">
        <v>0</v>
      </c>
      <c r="AQ61" s="28">
        <v>0</v>
      </c>
      <c r="AR61" s="28">
        <v>0</v>
      </c>
      <c r="AS61" s="28">
        <v>0</v>
      </c>
      <c r="AT61" s="37">
        <v>0</v>
      </c>
      <c r="AU61" s="39">
        <v>0</v>
      </c>
      <c r="AV61" s="28">
        <v>0</v>
      </c>
      <c r="AW61" s="28">
        <v>0</v>
      </c>
      <c r="AX61" s="28">
        <v>0</v>
      </c>
      <c r="AY61" s="36">
        <v>0</v>
      </c>
      <c r="AZ61" s="35">
        <v>0</v>
      </c>
      <c r="BA61" s="28">
        <v>0</v>
      </c>
      <c r="BB61" s="28">
        <v>0</v>
      </c>
      <c r="BC61" s="28">
        <v>0</v>
      </c>
      <c r="BD61" s="37">
        <v>0</v>
      </c>
      <c r="BE61" s="39">
        <v>2659033</v>
      </c>
      <c r="BF61" s="28">
        <v>664758</v>
      </c>
      <c r="BG61" s="28">
        <v>664758</v>
      </c>
      <c r="BH61" s="28">
        <v>664758</v>
      </c>
      <c r="BI61" s="28">
        <v>664759</v>
      </c>
      <c r="BJ61" s="35">
        <v>12957</v>
      </c>
      <c r="BK61" s="28">
        <v>3239</v>
      </c>
      <c r="BL61" s="28">
        <v>810</v>
      </c>
      <c r="BM61" s="28">
        <v>203</v>
      </c>
      <c r="BN61" s="36">
        <v>8705</v>
      </c>
      <c r="BO61" s="35">
        <v>0</v>
      </c>
      <c r="BP61" s="28">
        <v>0</v>
      </c>
      <c r="BQ61" s="28">
        <v>0</v>
      </c>
      <c r="BR61" s="28">
        <v>0</v>
      </c>
      <c r="BS61" s="37">
        <v>0</v>
      </c>
      <c r="BT61" s="35">
        <v>0</v>
      </c>
      <c r="BU61" s="28">
        <v>0</v>
      </c>
      <c r="BV61" s="28">
        <v>0</v>
      </c>
      <c r="BW61" s="28">
        <v>0</v>
      </c>
      <c r="BX61" s="37">
        <v>0</v>
      </c>
      <c r="CD61" s="26"/>
      <c r="CE61" s="26"/>
    </row>
    <row r="62" spans="1:83" ht="18.75" x14ac:dyDescent="0.25">
      <c r="A62" s="15" t="s">
        <v>55</v>
      </c>
      <c r="B62" s="28">
        <v>0</v>
      </c>
      <c r="C62" s="28">
        <v>0</v>
      </c>
      <c r="D62" s="28">
        <v>0</v>
      </c>
      <c r="E62" s="28">
        <v>0</v>
      </c>
      <c r="F62" s="28">
        <v>0</v>
      </c>
      <c r="G62" s="35">
        <v>0</v>
      </c>
      <c r="H62" s="28">
        <v>0</v>
      </c>
      <c r="I62" s="28">
        <v>0</v>
      </c>
      <c r="J62" s="28">
        <v>0</v>
      </c>
      <c r="K62" s="37">
        <v>0</v>
      </c>
      <c r="L62" s="35">
        <v>0</v>
      </c>
      <c r="M62" s="28">
        <v>0</v>
      </c>
      <c r="N62" s="28">
        <v>0</v>
      </c>
      <c r="O62" s="28">
        <v>0</v>
      </c>
      <c r="P62" s="37">
        <v>0</v>
      </c>
      <c r="Q62" s="32">
        <v>0</v>
      </c>
      <c r="R62" s="33">
        <v>0</v>
      </c>
      <c r="S62" s="33">
        <v>0</v>
      </c>
      <c r="T62" s="33">
        <v>0</v>
      </c>
      <c r="U62" s="34">
        <v>0</v>
      </c>
      <c r="V62" s="35">
        <v>0</v>
      </c>
      <c r="W62" s="28">
        <v>0</v>
      </c>
      <c r="X62" s="28">
        <v>0</v>
      </c>
      <c r="Y62" s="28">
        <v>0</v>
      </c>
      <c r="Z62" s="37">
        <v>0</v>
      </c>
      <c r="AA62" s="39">
        <v>0</v>
      </c>
      <c r="AB62" s="28">
        <v>0</v>
      </c>
      <c r="AC62" s="28">
        <v>0</v>
      </c>
      <c r="AD62" s="28">
        <v>0</v>
      </c>
      <c r="AE62" s="36">
        <v>0</v>
      </c>
      <c r="AF62" s="35">
        <v>0</v>
      </c>
      <c r="AG62" s="28">
        <v>0</v>
      </c>
      <c r="AH62" s="28">
        <v>0</v>
      </c>
      <c r="AI62" s="28">
        <v>0</v>
      </c>
      <c r="AJ62" s="36">
        <v>0</v>
      </c>
      <c r="AK62" s="35">
        <v>0</v>
      </c>
      <c r="AL62" s="28">
        <v>0</v>
      </c>
      <c r="AM62" s="28">
        <v>0</v>
      </c>
      <c r="AN62" s="28">
        <v>0</v>
      </c>
      <c r="AO62" s="37">
        <v>0</v>
      </c>
      <c r="AP62" s="35">
        <v>0</v>
      </c>
      <c r="AQ62" s="28">
        <v>0</v>
      </c>
      <c r="AR62" s="28">
        <v>0</v>
      </c>
      <c r="AS62" s="28">
        <v>0</v>
      </c>
      <c r="AT62" s="37">
        <v>0</v>
      </c>
      <c r="AU62" s="39">
        <v>0</v>
      </c>
      <c r="AV62" s="28">
        <v>0</v>
      </c>
      <c r="AW62" s="28">
        <v>0</v>
      </c>
      <c r="AX62" s="28">
        <v>0</v>
      </c>
      <c r="AY62" s="36">
        <v>0</v>
      </c>
      <c r="AZ62" s="35">
        <v>0</v>
      </c>
      <c r="BA62" s="28">
        <v>0</v>
      </c>
      <c r="BB62" s="28">
        <v>0</v>
      </c>
      <c r="BC62" s="28">
        <v>0</v>
      </c>
      <c r="BD62" s="37">
        <v>0</v>
      </c>
      <c r="BE62" s="39">
        <v>0</v>
      </c>
      <c r="BF62" s="28">
        <v>0</v>
      </c>
      <c r="BG62" s="28">
        <v>0</v>
      </c>
      <c r="BH62" s="28">
        <v>0</v>
      </c>
      <c r="BI62" s="28">
        <v>0</v>
      </c>
      <c r="BJ62" s="35">
        <v>0</v>
      </c>
      <c r="BK62" s="28">
        <v>0</v>
      </c>
      <c r="BL62" s="28">
        <v>0</v>
      </c>
      <c r="BM62" s="28">
        <v>0</v>
      </c>
      <c r="BN62" s="36">
        <v>0</v>
      </c>
      <c r="BO62" s="35">
        <v>0</v>
      </c>
      <c r="BP62" s="28">
        <v>0</v>
      </c>
      <c r="BQ62" s="28">
        <v>0</v>
      </c>
      <c r="BR62" s="28">
        <v>0</v>
      </c>
      <c r="BS62" s="37">
        <v>0</v>
      </c>
      <c r="BT62" s="35">
        <v>0</v>
      </c>
      <c r="BU62" s="28">
        <v>0</v>
      </c>
      <c r="BV62" s="28">
        <v>0</v>
      </c>
      <c r="BW62" s="28">
        <v>0</v>
      </c>
      <c r="BX62" s="37">
        <v>0</v>
      </c>
      <c r="CD62" s="26"/>
      <c r="CE62" s="26"/>
    </row>
    <row r="63" spans="1:83" ht="18.75" x14ac:dyDescent="0.25">
      <c r="A63" s="38" t="s">
        <v>56</v>
      </c>
      <c r="B63" s="28">
        <v>31425</v>
      </c>
      <c r="C63" s="28">
        <v>7768</v>
      </c>
      <c r="D63" s="28">
        <v>7768</v>
      </c>
      <c r="E63" s="28">
        <v>7768</v>
      </c>
      <c r="F63" s="28">
        <v>8121</v>
      </c>
      <c r="G63" s="35">
        <v>0</v>
      </c>
      <c r="H63" s="28">
        <v>0</v>
      </c>
      <c r="I63" s="28">
        <v>0</v>
      </c>
      <c r="J63" s="28">
        <v>0</v>
      </c>
      <c r="K63" s="37">
        <v>0</v>
      </c>
      <c r="L63" s="35">
        <v>0</v>
      </c>
      <c r="M63" s="28">
        <v>0</v>
      </c>
      <c r="N63" s="28">
        <v>0</v>
      </c>
      <c r="O63" s="28">
        <v>0</v>
      </c>
      <c r="P63" s="37">
        <v>0</v>
      </c>
      <c r="Q63" s="32">
        <v>0</v>
      </c>
      <c r="R63" s="33">
        <v>0</v>
      </c>
      <c r="S63" s="33">
        <v>0</v>
      </c>
      <c r="T63" s="33">
        <v>0</v>
      </c>
      <c r="U63" s="34">
        <v>0</v>
      </c>
      <c r="V63" s="35">
        <v>0</v>
      </c>
      <c r="W63" s="28">
        <v>0</v>
      </c>
      <c r="X63" s="28">
        <v>0</v>
      </c>
      <c r="Y63" s="28">
        <v>0</v>
      </c>
      <c r="Z63" s="37">
        <v>0</v>
      </c>
      <c r="AA63" s="39">
        <v>31425</v>
      </c>
      <c r="AB63" s="28">
        <v>7768</v>
      </c>
      <c r="AC63" s="28">
        <v>7768</v>
      </c>
      <c r="AD63" s="28">
        <v>7768</v>
      </c>
      <c r="AE63" s="36">
        <v>8121</v>
      </c>
      <c r="AF63" s="35">
        <v>89</v>
      </c>
      <c r="AG63" s="28">
        <v>22</v>
      </c>
      <c r="AH63" s="28">
        <v>22</v>
      </c>
      <c r="AI63" s="28">
        <v>22</v>
      </c>
      <c r="AJ63" s="36">
        <v>23</v>
      </c>
      <c r="AK63" s="35">
        <v>0</v>
      </c>
      <c r="AL63" s="28">
        <v>0</v>
      </c>
      <c r="AM63" s="28">
        <v>0</v>
      </c>
      <c r="AN63" s="28">
        <v>0</v>
      </c>
      <c r="AO63" s="37">
        <v>0</v>
      </c>
      <c r="AP63" s="35">
        <v>0</v>
      </c>
      <c r="AQ63" s="28">
        <v>0</v>
      </c>
      <c r="AR63" s="28">
        <v>0</v>
      </c>
      <c r="AS63" s="28">
        <v>0</v>
      </c>
      <c r="AT63" s="37">
        <v>0</v>
      </c>
      <c r="AU63" s="39">
        <v>0</v>
      </c>
      <c r="AV63" s="28">
        <v>0</v>
      </c>
      <c r="AW63" s="28">
        <v>0</v>
      </c>
      <c r="AX63" s="28">
        <v>0</v>
      </c>
      <c r="AY63" s="36">
        <v>0</v>
      </c>
      <c r="AZ63" s="35">
        <v>0</v>
      </c>
      <c r="BA63" s="28">
        <v>0</v>
      </c>
      <c r="BB63" s="28">
        <v>0</v>
      </c>
      <c r="BC63" s="28">
        <v>0</v>
      </c>
      <c r="BD63" s="37">
        <v>0</v>
      </c>
      <c r="BE63" s="39">
        <v>31425</v>
      </c>
      <c r="BF63" s="28">
        <v>7768</v>
      </c>
      <c r="BG63" s="28">
        <v>7768</v>
      </c>
      <c r="BH63" s="28">
        <v>7768</v>
      </c>
      <c r="BI63" s="28">
        <v>8121</v>
      </c>
      <c r="BJ63" s="35">
        <v>89</v>
      </c>
      <c r="BK63" s="28">
        <v>22</v>
      </c>
      <c r="BL63" s="28">
        <v>22</v>
      </c>
      <c r="BM63" s="28">
        <v>22</v>
      </c>
      <c r="BN63" s="36">
        <v>23</v>
      </c>
      <c r="BO63" s="35">
        <v>0</v>
      </c>
      <c r="BP63" s="28">
        <v>0</v>
      </c>
      <c r="BQ63" s="28">
        <v>0</v>
      </c>
      <c r="BR63" s="28">
        <v>0</v>
      </c>
      <c r="BS63" s="37">
        <v>0</v>
      </c>
      <c r="BT63" s="35">
        <v>0</v>
      </c>
      <c r="BU63" s="28">
        <v>0</v>
      </c>
      <c r="BV63" s="28">
        <v>0</v>
      </c>
      <c r="BW63" s="28">
        <v>0</v>
      </c>
      <c r="BX63" s="37">
        <v>0</v>
      </c>
      <c r="BY63" s="4">
        <v>4</v>
      </c>
      <c r="BZ63" s="4">
        <v>4</v>
      </c>
      <c r="CA63" s="4">
        <v>4</v>
      </c>
      <c r="CB63" s="4">
        <v>4</v>
      </c>
      <c r="CD63" s="26">
        <v>3</v>
      </c>
      <c r="CE63" s="26">
        <v>2</v>
      </c>
    </row>
    <row r="64" spans="1:83" ht="18.75" x14ac:dyDescent="0.25">
      <c r="A64" s="38" t="s">
        <v>57</v>
      </c>
      <c r="B64" s="28">
        <v>12006</v>
      </c>
      <c r="C64" s="28">
        <v>3178</v>
      </c>
      <c r="D64" s="28">
        <v>3178</v>
      </c>
      <c r="E64" s="28">
        <v>3178</v>
      </c>
      <c r="F64" s="28">
        <v>2472</v>
      </c>
      <c r="G64" s="35">
        <v>0</v>
      </c>
      <c r="H64" s="28">
        <v>0</v>
      </c>
      <c r="I64" s="28">
        <v>0</v>
      </c>
      <c r="J64" s="28">
        <v>0</v>
      </c>
      <c r="K64" s="37">
        <v>0</v>
      </c>
      <c r="L64" s="35">
        <v>0</v>
      </c>
      <c r="M64" s="28">
        <v>0</v>
      </c>
      <c r="N64" s="28">
        <v>0</v>
      </c>
      <c r="O64" s="28">
        <v>0</v>
      </c>
      <c r="P64" s="37">
        <v>0</v>
      </c>
      <c r="Q64" s="32">
        <v>0</v>
      </c>
      <c r="R64" s="33">
        <v>0</v>
      </c>
      <c r="S64" s="33">
        <v>0</v>
      </c>
      <c r="T64" s="33">
        <v>0</v>
      </c>
      <c r="U64" s="34">
        <v>0</v>
      </c>
      <c r="V64" s="35">
        <v>0</v>
      </c>
      <c r="W64" s="28">
        <v>0</v>
      </c>
      <c r="X64" s="28">
        <v>0</v>
      </c>
      <c r="Y64" s="28">
        <v>0</v>
      </c>
      <c r="Z64" s="37">
        <v>0</v>
      </c>
      <c r="AA64" s="39">
        <v>12006</v>
      </c>
      <c r="AB64" s="28">
        <v>3178</v>
      </c>
      <c r="AC64" s="28">
        <v>3178</v>
      </c>
      <c r="AD64" s="28">
        <v>3178</v>
      </c>
      <c r="AE64" s="36">
        <v>2472</v>
      </c>
      <c r="AF64" s="35">
        <v>34</v>
      </c>
      <c r="AG64" s="28">
        <v>9</v>
      </c>
      <c r="AH64" s="28">
        <v>9</v>
      </c>
      <c r="AI64" s="28">
        <v>9</v>
      </c>
      <c r="AJ64" s="36">
        <v>7</v>
      </c>
      <c r="AK64" s="35">
        <v>0</v>
      </c>
      <c r="AL64" s="28">
        <v>0</v>
      </c>
      <c r="AM64" s="28">
        <v>0</v>
      </c>
      <c r="AN64" s="28">
        <v>0</v>
      </c>
      <c r="AO64" s="37">
        <v>0</v>
      </c>
      <c r="AP64" s="35">
        <v>0</v>
      </c>
      <c r="AQ64" s="28">
        <v>0</v>
      </c>
      <c r="AR64" s="28">
        <v>0</v>
      </c>
      <c r="AS64" s="28">
        <v>0</v>
      </c>
      <c r="AT64" s="37">
        <v>0</v>
      </c>
      <c r="AU64" s="39">
        <v>0</v>
      </c>
      <c r="AV64" s="28">
        <v>0</v>
      </c>
      <c r="AW64" s="28">
        <v>0</v>
      </c>
      <c r="AX64" s="28">
        <v>0</v>
      </c>
      <c r="AY64" s="36">
        <v>0</v>
      </c>
      <c r="AZ64" s="35">
        <v>0</v>
      </c>
      <c r="BA64" s="28">
        <v>0</v>
      </c>
      <c r="BB64" s="28">
        <v>0</v>
      </c>
      <c r="BC64" s="28">
        <v>0</v>
      </c>
      <c r="BD64" s="37">
        <v>0</v>
      </c>
      <c r="BE64" s="39">
        <v>12006</v>
      </c>
      <c r="BF64" s="28">
        <v>3178</v>
      </c>
      <c r="BG64" s="28">
        <v>3178</v>
      </c>
      <c r="BH64" s="28">
        <v>3178</v>
      </c>
      <c r="BI64" s="28">
        <v>2472</v>
      </c>
      <c r="BJ64" s="35">
        <v>34</v>
      </c>
      <c r="BK64" s="28">
        <v>9</v>
      </c>
      <c r="BL64" s="28">
        <v>9</v>
      </c>
      <c r="BM64" s="28">
        <v>9</v>
      </c>
      <c r="BN64" s="36">
        <v>7</v>
      </c>
      <c r="BO64" s="35">
        <v>0</v>
      </c>
      <c r="BP64" s="28">
        <v>0</v>
      </c>
      <c r="BQ64" s="28">
        <v>0</v>
      </c>
      <c r="BR64" s="28">
        <v>0</v>
      </c>
      <c r="BS64" s="37">
        <v>0</v>
      </c>
      <c r="BT64" s="35">
        <v>0</v>
      </c>
      <c r="BU64" s="28">
        <v>0</v>
      </c>
      <c r="BV64" s="28">
        <v>0</v>
      </c>
      <c r="BW64" s="28">
        <v>0</v>
      </c>
      <c r="BX64" s="37">
        <v>0</v>
      </c>
      <c r="BY64" s="4">
        <v>4</v>
      </c>
      <c r="BZ64" s="4">
        <v>4</v>
      </c>
      <c r="CA64" s="4">
        <v>4</v>
      </c>
      <c r="CB64" s="4">
        <v>4</v>
      </c>
      <c r="CD64" s="26">
        <v>3</v>
      </c>
      <c r="CE64" s="26">
        <v>2</v>
      </c>
    </row>
    <row r="65" spans="1:83" ht="18.75" x14ac:dyDescent="0.25">
      <c r="A65" s="40" t="s">
        <v>31</v>
      </c>
      <c r="B65" s="28">
        <v>1090138</v>
      </c>
      <c r="C65" s="28">
        <v>275818</v>
      </c>
      <c r="D65" s="28">
        <v>275818</v>
      </c>
      <c r="E65" s="28">
        <v>275818</v>
      </c>
      <c r="F65" s="28">
        <v>262684</v>
      </c>
      <c r="G65" s="35">
        <v>0</v>
      </c>
      <c r="H65" s="28">
        <v>0</v>
      </c>
      <c r="I65" s="28">
        <v>0</v>
      </c>
      <c r="J65" s="28">
        <v>0</v>
      </c>
      <c r="K65" s="37">
        <v>0</v>
      </c>
      <c r="L65" s="35">
        <v>0</v>
      </c>
      <c r="M65" s="28">
        <v>0</v>
      </c>
      <c r="N65" s="28">
        <v>0</v>
      </c>
      <c r="O65" s="28">
        <v>0</v>
      </c>
      <c r="P65" s="37">
        <v>0</v>
      </c>
      <c r="Q65" s="32">
        <v>0</v>
      </c>
      <c r="R65" s="33">
        <v>0</v>
      </c>
      <c r="S65" s="33">
        <v>0</v>
      </c>
      <c r="T65" s="33">
        <v>0</v>
      </c>
      <c r="U65" s="34">
        <v>0</v>
      </c>
      <c r="V65" s="35">
        <v>0</v>
      </c>
      <c r="W65" s="28">
        <v>0</v>
      </c>
      <c r="X65" s="28">
        <v>0</v>
      </c>
      <c r="Y65" s="28">
        <v>0</v>
      </c>
      <c r="Z65" s="37">
        <v>0</v>
      </c>
      <c r="AA65" s="39">
        <v>1090138</v>
      </c>
      <c r="AB65" s="28">
        <v>275818</v>
      </c>
      <c r="AC65" s="28">
        <v>275818</v>
      </c>
      <c r="AD65" s="28">
        <v>275818</v>
      </c>
      <c r="AE65" s="36">
        <v>262684</v>
      </c>
      <c r="AF65" s="35">
        <v>166</v>
      </c>
      <c r="AG65" s="28">
        <v>42</v>
      </c>
      <c r="AH65" s="28">
        <v>42</v>
      </c>
      <c r="AI65" s="28">
        <v>42</v>
      </c>
      <c r="AJ65" s="36">
        <v>40</v>
      </c>
      <c r="AK65" s="35">
        <v>0</v>
      </c>
      <c r="AL65" s="28">
        <v>0</v>
      </c>
      <c r="AM65" s="28">
        <v>0</v>
      </c>
      <c r="AN65" s="28">
        <v>0</v>
      </c>
      <c r="AO65" s="37">
        <v>0</v>
      </c>
      <c r="AP65" s="35">
        <v>0</v>
      </c>
      <c r="AQ65" s="28">
        <v>0</v>
      </c>
      <c r="AR65" s="28">
        <v>0</v>
      </c>
      <c r="AS65" s="28">
        <v>0</v>
      </c>
      <c r="AT65" s="37">
        <v>0</v>
      </c>
      <c r="AU65" s="39">
        <v>0</v>
      </c>
      <c r="AV65" s="28">
        <v>0</v>
      </c>
      <c r="AW65" s="28">
        <v>0</v>
      </c>
      <c r="AX65" s="28">
        <v>0</v>
      </c>
      <c r="AY65" s="36">
        <v>0</v>
      </c>
      <c r="AZ65" s="35">
        <v>0</v>
      </c>
      <c r="BA65" s="28">
        <v>0</v>
      </c>
      <c r="BB65" s="28">
        <v>0</v>
      </c>
      <c r="BC65" s="28">
        <v>0</v>
      </c>
      <c r="BD65" s="37">
        <v>0</v>
      </c>
      <c r="BE65" s="39">
        <v>1090138</v>
      </c>
      <c r="BF65" s="28">
        <v>275818</v>
      </c>
      <c r="BG65" s="28">
        <v>275818</v>
      </c>
      <c r="BH65" s="28">
        <v>275818</v>
      </c>
      <c r="BI65" s="28">
        <v>262684</v>
      </c>
      <c r="BJ65" s="35">
        <v>166</v>
      </c>
      <c r="BK65" s="28">
        <v>42</v>
      </c>
      <c r="BL65" s="28">
        <v>42</v>
      </c>
      <c r="BM65" s="28">
        <v>42</v>
      </c>
      <c r="BN65" s="36">
        <v>40</v>
      </c>
      <c r="BO65" s="35">
        <v>0</v>
      </c>
      <c r="BP65" s="28">
        <v>0</v>
      </c>
      <c r="BQ65" s="28">
        <v>0</v>
      </c>
      <c r="BR65" s="28">
        <v>0</v>
      </c>
      <c r="BS65" s="37">
        <v>0</v>
      </c>
      <c r="BT65" s="35">
        <v>0</v>
      </c>
      <c r="BU65" s="28">
        <v>0</v>
      </c>
      <c r="BV65" s="28">
        <v>0</v>
      </c>
      <c r="BW65" s="28">
        <v>0</v>
      </c>
      <c r="BX65" s="37">
        <v>0</v>
      </c>
      <c r="CD65" s="26"/>
      <c r="CE65" s="26"/>
    </row>
    <row r="66" spans="1:83" ht="18.75" x14ac:dyDescent="0.25">
      <c r="A66" s="40" t="s">
        <v>32</v>
      </c>
      <c r="B66" s="28">
        <v>264302</v>
      </c>
      <c r="C66" s="28">
        <v>66076</v>
      </c>
      <c r="D66" s="28">
        <v>66076</v>
      </c>
      <c r="E66" s="28">
        <v>66076</v>
      </c>
      <c r="F66" s="28">
        <v>66074</v>
      </c>
      <c r="G66" s="35">
        <v>0</v>
      </c>
      <c r="H66" s="28">
        <v>0</v>
      </c>
      <c r="I66" s="28">
        <v>0</v>
      </c>
      <c r="J66" s="28">
        <v>0</v>
      </c>
      <c r="K66" s="37">
        <v>0</v>
      </c>
      <c r="L66" s="35">
        <v>0</v>
      </c>
      <c r="M66" s="28">
        <v>0</v>
      </c>
      <c r="N66" s="28">
        <v>0</v>
      </c>
      <c r="O66" s="28">
        <v>0</v>
      </c>
      <c r="P66" s="37">
        <v>0</v>
      </c>
      <c r="Q66" s="32">
        <v>0</v>
      </c>
      <c r="R66" s="33">
        <v>0</v>
      </c>
      <c r="S66" s="33">
        <v>0</v>
      </c>
      <c r="T66" s="33">
        <v>0</v>
      </c>
      <c r="U66" s="34">
        <v>0</v>
      </c>
      <c r="V66" s="35">
        <v>0</v>
      </c>
      <c r="W66" s="28">
        <v>0</v>
      </c>
      <c r="X66" s="28">
        <v>0</v>
      </c>
      <c r="Y66" s="28">
        <v>0</v>
      </c>
      <c r="Z66" s="37">
        <v>0</v>
      </c>
      <c r="AA66" s="39">
        <v>264302</v>
      </c>
      <c r="AB66" s="28">
        <v>66076</v>
      </c>
      <c r="AC66" s="28">
        <v>66076</v>
      </c>
      <c r="AD66" s="28">
        <v>66076</v>
      </c>
      <c r="AE66" s="36">
        <v>66074</v>
      </c>
      <c r="AF66" s="35">
        <v>224</v>
      </c>
      <c r="AG66" s="28">
        <v>56</v>
      </c>
      <c r="AH66" s="28">
        <v>56</v>
      </c>
      <c r="AI66" s="28">
        <v>56</v>
      </c>
      <c r="AJ66" s="36">
        <v>56</v>
      </c>
      <c r="AK66" s="35">
        <v>0</v>
      </c>
      <c r="AL66" s="28">
        <v>0</v>
      </c>
      <c r="AM66" s="28">
        <v>0</v>
      </c>
      <c r="AN66" s="28">
        <v>0</v>
      </c>
      <c r="AO66" s="37">
        <v>0</v>
      </c>
      <c r="AP66" s="35">
        <v>0</v>
      </c>
      <c r="AQ66" s="28">
        <v>0</v>
      </c>
      <c r="AR66" s="28">
        <v>0</v>
      </c>
      <c r="AS66" s="28">
        <v>0</v>
      </c>
      <c r="AT66" s="37">
        <v>0</v>
      </c>
      <c r="AU66" s="39">
        <v>0</v>
      </c>
      <c r="AV66" s="28">
        <v>0</v>
      </c>
      <c r="AW66" s="28">
        <v>0</v>
      </c>
      <c r="AX66" s="28">
        <v>0</v>
      </c>
      <c r="AY66" s="36">
        <v>0</v>
      </c>
      <c r="AZ66" s="35">
        <v>0</v>
      </c>
      <c r="BA66" s="28">
        <v>0</v>
      </c>
      <c r="BB66" s="28">
        <v>0</v>
      </c>
      <c r="BC66" s="28">
        <v>0</v>
      </c>
      <c r="BD66" s="37">
        <v>0</v>
      </c>
      <c r="BE66" s="39">
        <v>264302</v>
      </c>
      <c r="BF66" s="28">
        <v>66076</v>
      </c>
      <c r="BG66" s="28">
        <v>66076</v>
      </c>
      <c r="BH66" s="28">
        <v>66076</v>
      </c>
      <c r="BI66" s="28">
        <v>66074</v>
      </c>
      <c r="BJ66" s="35">
        <v>224</v>
      </c>
      <c r="BK66" s="28">
        <v>56</v>
      </c>
      <c r="BL66" s="28">
        <v>56</v>
      </c>
      <c r="BM66" s="28">
        <v>56</v>
      </c>
      <c r="BN66" s="36">
        <v>56</v>
      </c>
      <c r="BO66" s="35">
        <v>0</v>
      </c>
      <c r="BP66" s="28">
        <v>0</v>
      </c>
      <c r="BQ66" s="28">
        <v>0</v>
      </c>
      <c r="BR66" s="28">
        <v>0</v>
      </c>
      <c r="BS66" s="37">
        <v>0</v>
      </c>
      <c r="BT66" s="35">
        <v>0</v>
      </c>
      <c r="BU66" s="28">
        <v>0</v>
      </c>
      <c r="BV66" s="28">
        <v>0</v>
      </c>
      <c r="BW66" s="28">
        <v>0</v>
      </c>
      <c r="BX66" s="37">
        <v>0</v>
      </c>
      <c r="BY66" s="4">
        <v>4</v>
      </c>
      <c r="BZ66" s="4">
        <v>4</v>
      </c>
      <c r="CA66" s="4">
        <v>4</v>
      </c>
      <c r="CB66" s="4">
        <v>4</v>
      </c>
      <c r="CD66" s="26">
        <v>3</v>
      </c>
      <c r="CE66" s="26">
        <v>2</v>
      </c>
    </row>
    <row r="67" spans="1:83" ht="18.75" x14ac:dyDescent="0.25">
      <c r="A67" s="40" t="s">
        <v>33</v>
      </c>
      <c r="B67" s="28">
        <v>525357</v>
      </c>
      <c r="C67" s="28">
        <v>129794</v>
      </c>
      <c r="D67" s="28">
        <v>129794</v>
      </c>
      <c r="E67" s="28">
        <v>129794</v>
      </c>
      <c r="F67" s="28">
        <v>135975</v>
      </c>
      <c r="G67" s="35">
        <v>0</v>
      </c>
      <c r="H67" s="28">
        <v>0</v>
      </c>
      <c r="I67" s="28">
        <v>0</v>
      </c>
      <c r="J67" s="28">
        <v>0</v>
      </c>
      <c r="K67" s="37">
        <v>0</v>
      </c>
      <c r="L67" s="35">
        <v>0</v>
      </c>
      <c r="M67" s="28">
        <v>0</v>
      </c>
      <c r="N67" s="28">
        <v>0</v>
      </c>
      <c r="O67" s="28">
        <v>0</v>
      </c>
      <c r="P67" s="37">
        <v>0</v>
      </c>
      <c r="Q67" s="32">
        <v>0</v>
      </c>
      <c r="R67" s="33">
        <v>0</v>
      </c>
      <c r="S67" s="33">
        <v>0</v>
      </c>
      <c r="T67" s="33">
        <v>0</v>
      </c>
      <c r="U67" s="34">
        <v>0</v>
      </c>
      <c r="V67" s="35">
        <v>0</v>
      </c>
      <c r="W67" s="28">
        <v>0</v>
      </c>
      <c r="X67" s="28">
        <v>0</v>
      </c>
      <c r="Y67" s="28">
        <v>0</v>
      </c>
      <c r="Z67" s="37">
        <v>0</v>
      </c>
      <c r="AA67" s="39">
        <v>525357</v>
      </c>
      <c r="AB67" s="28">
        <v>129794</v>
      </c>
      <c r="AC67" s="28">
        <v>129794</v>
      </c>
      <c r="AD67" s="28">
        <v>129794</v>
      </c>
      <c r="AE67" s="36">
        <v>135975</v>
      </c>
      <c r="AF67" s="35">
        <v>85</v>
      </c>
      <c r="AG67" s="28">
        <v>21</v>
      </c>
      <c r="AH67" s="28">
        <v>21</v>
      </c>
      <c r="AI67" s="28">
        <v>21</v>
      </c>
      <c r="AJ67" s="36">
        <v>22</v>
      </c>
      <c r="AK67" s="35">
        <v>0</v>
      </c>
      <c r="AL67" s="28">
        <v>0</v>
      </c>
      <c r="AM67" s="28">
        <v>0</v>
      </c>
      <c r="AN67" s="28">
        <v>0</v>
      </c>
      <c r="AO67" s="37">
        <v>0</v>
      </c>
      <c r="AP67" s="35">
        <v>0</v>
      </c>
      <c r="AQ67" s="28">
        <v>0</v>
      </c>
      <c r="AR67" s="28">
        <v>0</v>
      </c>
      <c r="AS67" s="28">
        <v>0</v>
      </c>
      <c r="AT67" s="37">
        <v>0</v>
      </c>
      <c r="AU67" s="39">
        <v>0</v>
      </c>
      <c r="AV67" s="28">
        <v>0</v>
      </c>
      <c r="AW67" s="28">
        <v>0</v>
      </c>
      <c r="AX67" s="28">
        <v>0</v>
      </c>
      <c r="AY67" s="36">
        <v>0</v>
      </c>
      <c r="AZ67" s="35">
        <v>0</v>
      </c>
      <c r="BA67" s="28">
        <v>0</v>
      </c>
      <c r="BB67" s="28">
        <v>0</v>
      </c>
      <c r="BC67" s="28">
        <v>0</v>
      </c>
      <c r="BD67" s="37">
        <v>0</v>
      </c>
      <c r="BE67" s="39">
        <v>525357</v>
      </c>
      <c r="BF67" s="28">
        <v>129794</v>
      </c>
      <c r="BG67" s="28">
        <v>129794</v>
      </c>
      <c r="BH67" s="28">
        <v>129794</v>
      </c>
      <c r="BI67" s="28">
        <v>135975</v>
      </c>
      <c r="BJ67" s="35">
        <v>85</v>
      </c>
      <c r="BK67" s="28">
        <v>21</v>
      </c>
      <c r="BL67" s="28">
        <v>21</v>
      </c>
      <c r="BM67" s="28">
        <v>21</v>
      </c>
      <c r="BN67" s="36">
        <v>22</v>
      </c>
      <c r="BO67" s="35">
        <v>0</v>
      </c>
      <c r="BP67" s="28">
        <v>0</v>
      </c>
      <c r="BQ67" s="28">
        <v>0</v>
      </c>
      <c r="BR67" s="28">
        <v>0</v>
      </c>
      <c r="BS67" s="37">
        <v>0</v>
      </c>
      <c r="BT67" s="35">
        <v>0</v>
      </c>
      <c r="BU67" s="28">
        <v>0</v>
      </c>
      <c r="BV67" s="28">
        <v>0</v>
      </c>
      <c r="BW67" s="28">
        <v>0</v>
      </c>
      <c r="BX67" s="37">
        <v>0</v>
      </c>
      <c r="BY67" s="4">
        <v>4</v>
      </c>
      <c r="BZ67" s="4">
        <v>4</v>
      </c>
      <c r="CA67" s="4">
        <v>4</v>
      </c>
      <c r="CB67" s="4">
        <v>4</v>
      </c>
      <c r="CD67" s="26">
        <v>3</v>
      </c>
      <c r="CE67" s="26">
        <v>2</v>
      </c>
    </row>
    <row r="68" spans="1:83" ht="19.5" thickBot="1" x14ac:dyDescent="0.3">
      <c r="A68" s="54" t="s">
        <v>34</v>
      </c>
      <c r="B68" s="28">
        <v>49724</v>
      </c>
      <c r="C68" s="28">
        <v>12431</v>
      </c>
      <c r="D68" s="28">
        <v>12431</v>
      </c>
      <c r="E68" s="28">
        <v>12431</v>
      </c>
      <c r="F68" s="28">
        <v>12431</v>
      </c>
      <c r="G68" s="35">
        <v>0</v>
      </c>
      <c r="H68" s="28">
        <v>0</v>
      </c>
      <c r="I68" s="28">
        <v>0</v>
      </c>
      <c r="J68" s="28">
        <v>0</v>
      </c>
      <c r="K68" s="37">
        <v>0</v>
      </c>
      <c r="L68" s="35">
        <v>0</v>
      </c>
      <c r="M68" s="28">
        <v>0</v>
      </c>
      <c r="N68" s="28">
        <v>0</v>
      </c>
      <c r="O68" s="28">
        <v>0</v>
      </c>
      <c r="P68" s="37">
        <v>0</v>
      </c>
      <c r="Q68" s="32">
        <v>0</v>
      </c>
      <c r="R68" s="33">
        <v>0</v>
      </c>
      <c r="S68" s="33">
        <v>0</v>
      </c>
      <c r="T68" s="33">
        <v>0</v>
      </c>
      <c r="U68" s="34">
        <v>0</v>
      </c>
      <c r="V68" s="35">
        <v>0</v>
      </c>
      <c r="W68" s="28">
        <v>0</v>
      </c>
      <c r="X68" s="28">
        <v>0</v>
      </c>
      <c r="Y68" s="28">
        <v>0</v>
      </c>
      <c r="Z68" s="37">
        <v>0</v>
      </c>
      <c r="AA68" s="39">
        <v>49724</v>
      </c>
      <c r="AB68" s="28">
        <v>12431</v>
      </c>
      <c r="AC68" s="28">
        <v>12431</v>
      </c>
      <c r="AD68" s="28">
        <v>12431</v>
      </c>
      <c r="AE68" s="36">
        <v>12431</v>
      </c>
      <c r="AF68" s="35">
        <v>36</v>
      </c>
      <c r="AG68" s="28">
        <v>9</v>
      </c>
      <c r="AH68" s="28">
        <v>9</v>
      </c>
      <c r="AI68" s="28">
        <v>9</v>
      </c>
      <c r="AJ68" s="36">
        <v>9</v>
      </c>
      <c r="AK68" s="35">
        <v>0</v>
      </c>
      <c r="AL68" s="28">
        <v>0</v>
      </c>
      <c r="AM68" s="28">
        <v>0</v>
      </c>
      <c r="AN68" s="28">
        <v>0</v>
      </c>
      <c r="AO68" s="37">
        <v>0</v>
      </c>
      <c r="AP68" s="35">
        <v>0</v>
      </c>
      <c r="AQ68" s="28">
        <v>0</v>
      </c>
      <c r="AR68" s="28">
        <v>0</v>
      </c>
      <c r="AS68" s="28">
        <v>0</v>
      </c>
      <c r="AT68" s="37">
        <v>0</v>
      </c>
      <c r="AU68" s="39">
        <v>0</v>
      </c>
      <c r="AV68" s="28">
        <v>0</v>
      </c>
      <c r="AW68" s="28">
        <v>0</v>
      </c>
      <c r="AX68" s="28">
        <v>0</v>
      </c>
      <c r="AY68" s="36">
        <v>0</v>
      </c>
      <c r="AZ68" s="35">
        <v>0</v>
      </c>
      <c r="BA68" s="28">
        <v>0</v>
      </c>
      <c r="BB68" s="28">
        <v>0</v>
      </c>
      <c r="BC68" s="28">
        <v>0</v>
      </c>
      <c r="BD68" s="37">
        <v>0</v>
      </c>
      <c r="BE68" s="39">
        <v>49724</v>
      </c>
      <c r="BF68" s="28">
        <v>12431</v>
      </c>
      <c r="BG68" s="28">
        <v>12431</v>
      </c>
      <c r="BH68" s="28">
        <v>12431</v>
      </c>
      <c r="BI68" s="28">
        <v>12431</v>
      </c>
      <c r="BJ68" s="35">
        <v>36</v>
      </c>
      <c r="BK68" s="28">
        <v>9</v>
      </c>
      <c r="BL68" s="28">
        <v>9</v>
      </c>
      <c r="BM68" s="28">
        <v>9</v>
      </c>
      <c r="BN68" s="36">
        <v>9</v>
      </c>
      <c r="BO68" s="35">
        <v>0</v>
      </c>
      <c r="BP68" s="28">
        <v>0</v>
      </c>
      <c r="BQ68" s="28">
        <v>0</v>
      </c>
      <c r="BR68" s="28">
        <v>0</v>
      </c>
      <c r="BS68" s="37">
        <v>0</v>
      </c>
      <c r="BT68" s="35">
        <v>0</v>
      </c>
      <c r="BU68" s="28">
        <v>0</v>
      </c>
      <c r="BV68" s="28">
        <v>0</v>
      </c>
      <c r="BW68" s="28">
        <v>0</v>
      </c>
      <c r="BX68" s="37">
        <v>0</v>
      </c>
      <c r="BY68" s="4">
        <v>4</v>
      </c>
      <c r="BZ68" s="4">
        <v>4</v>
      </c>
      <c r="CA68" s="4">
        <v>4</v>
      </c>
      <c r="CB68" s="4">
        <v>4</v>
      </c>
      <c r="CD68" s="26">
        <v>3</v>
      </c>
      <c r="CE68" s="26">
        <v>2</v>
      </c>
    </row>
    <row r="69" spans="1:83" ht="19.5" thickBot="1" x14ac:dyDescent="0.3">
      <c r="A69" s="63" t="s">
        <v>58</v>
      </c>
      <c r="B69" s="28">
        <v>12512518</v>
      </c>
      <c r="C69" s="28">
        <v>3149657</v>
      </c>
      <c r="D69" s="28">
        <v>3149657</v>
      </c>
      <c r="E69" s="28">
        <v>3149657</v>
      </c>
      <c r="F69" s="28">
        <v>3063547</v>
      </c>
      <c r="G69" s="35">
        <v>0</v>
      </c>
      <c r="H69" s="28">
        <v>0</v>
      </c>
      <c r="I69" s="28">
        <v>0</v>
      </c>
      <c r="J69" s="28">
        <v>0</v>
      </c>
      <c r="K69" s="37">
        <v>0</v>
      </c>
      <c r="L69" s="35">
        <v>0</v>
      </c>
      <c r="M69" s="28">
        <v>0</v>
      </c>
      <c r="N69" s="28">
        <v>0</v>
      </c>
      <c r="O69" s="28">
        <v>0</v>
      </c>
      <c r="P69" s="37">
        <v>0</v>
      </c>
      <c r="Q69" s="32">
        <v>11969290</v>
      </c>
      <c r="R69" s="33">
        <v>3013850</v>
      </c>
      <c r="S69" s="33">
        <v>3013850</v>
      </c>
      <c r="T69" s="33">
        <v>3013850</v>
      </c>
      <c r="U69" s="34">
        <v>2927740</v>
      </c>
      <c r="V69" s="35">
        <v>278</v>
      </c>
      <c r="W69" s="28">
        <v>70</v>
      </c>
      <c r="X69" s="28">
        <v>70</v>
      </c>
      <c r="Y69" s="28">
        <v>70</v>
      </c>
      <c r="Z69" s="37">
        <v>68</v>
      </c>
      <c r="AA69" s="39">
        <v>543228</v>
      </c>
      <c r="AB69" s="28">
        <v>135807</v>
      </c>
      <c r="AC69" s="28">
        <v>135807</v>
      </c>
      <c r="AD69" s="28">
        <v>135807</v>
      </c>
      <c r="AE69" s="36">
        <v>135807</v>
      </c>
      <c r="AF69" s="35">
        <v>979</v>
      </c>
      <c r="AG69" s="28">
        <v>245</v>
      </c>
      <c r="AH69" s="28">
        <v>245</v>
      </c>
      <c r="AI69" s="28">
        <v>245</v>
      </c>
      <c r="AJ69" s="36">
        <v>244</v>
      </c>
      <c r="AK69" s="35">
        <v>543228</v>
      </c>
      <c r="AL69" s="28">
        <v>135807</v>
      </c>
      <c r="AM69" s="28">
        <v>135807</v>
      </c>
      <c r="AN69" s="28">
        <v>135807</v>
      </c>
      <c r="AO69" s="37">
        <v>135807</v>
      </c>
      <c r="AP69" s="35">
        <v>979</v>
      </c>
      <c r="AQ69" s="28">
        <v>245</v>
      </c>
      <c r="AR69" s="28">
        <v>245</v>
      </c>
      <c r="AS69" s="28">
        <v>245</v>
      </c>
      <c r="AT69" s="37">
        <v>244</v>
      </c>
      <c r="AU69" s="39">
        <v>0</v>
      </c>
      <c r="AV69" s="28">
        <v>0</v>
      </c>
      <c r="AW69" s="28">
        <v>0</v>
      </c>
      <c r="AX69" s="28">
        <v>0</v>
      </c>
      <c r="AY69" s="36">
        <v>0</v>
      </c>
      <c r="AZ69" s="35">
        <v>0</v>
      </c>
      <c r="BA69" s="28">
        <v>0</v>
      </c>
      <c r="BB69" s="28">
        <v>0</v>
      </c>
      <c r="BC69" s="28">
        <v>0</v>
      </c>
      <c r="BD69" s="37">
        <v>0</v>
      </c>
      <c r="BE69" s="39">
        <v>0</v>
      </c>
      <c r="BF69" s="28">
        <v>0</v>
      </c>
      <c r="BG69" s="28">
        <v>0</v>
      </c>
      <c r="BH69" s="28">
        <v>0</v>
      </c>
      <c r="BI69" s="28">
        <v>0</v>
      </c>
      <c r="BJ69" s="35">
        <v>0</v>
      </c>
      <c r="BK69" s="28">
        <v>0</v>
      </c>
      <c r="BL69" s="28">
        <v>0</v>
      </c>
      <c r="BM69" s="28">
        <v>0</v>
      </c>
      <c r="BN69" s="36">
        <v>0</v>
      </c>
      <c r="BO69" s="35">
        <v>0</v>
      </c>
      <c r="BP69" s="28">
        <v>0</v>
      </c>
      <c r="BQ69" s="28">
        <v>0</v>
      </c>
      <c r="BR69" s="28">
        <v>0</v>
      </c>
      <c r="BS69" s="37">
        <v>0</v>
      </c>
      <c r="BT69" s="35">
        <v>0</v>
      </c>
      <c r="BU69" s="28">
        <v>0</v>
      </c>
      <c r="BV69" s="28">
        <v>0</v>
      </c>
      <c r="BW69" s="28">
        <v>0</v>
      </c>
      <c r="BX69" s="37">
        <v>0</v>
      </c>
      <c r="BY69" s="4">
        <v>4</v>
      </c>
      <c r="BZ69" s="4">
        <v>4</v>
      </c>
      <c r="CA69" s="4">
        <v>4</v>
      </c>
      <c r="CB69" s="4">
        <v>4</v>
      </c>
      <c r="CD69" s="26">
        <v>3</v>
      </c>
      <c r="CE69" s="26">
        <v>2</v>
      </c>
    </row>
    <row r="70" spans="1:83" ht="32.25" thickBot="1" x14ac:dyDescent="0.3">
      <c r="A70" s="56" t="s">
        <v>59</v>
      </c>
      <c r="B70" s="28">
        <v>207618</v>
      </c>
      <c r="C70" s="28">
        <v>51905</v>
      </c>
      <c r="D70" s="28">
        <v>51905</v>
      </c>
      <c r="E70" s="28">
        <v>51905</v>
      </c>
      <c r="F70" s="28">
        <v>51903</v>
      </c>
      <c r="G70" s="35">
        <v>0</v>
      </c>
      <c r="H70" s="28">
        <v>0</v>
      </c>
      <c r="I70" s="28">
        <v>0</v>
      </c>
      <c r="J70" s="28">
        <v>0</v>
      </c>
      <c r="K70" s="37">
        <v>0</v>
      </c>
      <c r="L70" s="35">
        <v>0</v>
      </c>
      <c r="M70" s="28">
        <v>0</v>
      </c>
      <c r="N70" s="28">
        <v>0</v>
      </c>
      <c r="O70" s="28">
        <v>0</v>
      </c>
      <c r="P70" s="37">
        <v>0</v>
      </c>
      <c r="Q70" s="32">
        <v>0</v>
      </c>
      <c r="R70" s="33">
        <v>0</v>
      </c>
      <c r="S70" s="33">
        <v>0</v>
      </c>
      <c r="T70" s="33">
        <v>0</v>
      </c>
      <c r="U70" s="34">
        <v>0</v>
      </c>
      <c r="V70" s="35">
        <v>0</v>
      </c>
      <c r="W70" s="28">
        <v>0</v>
      </c>
      <c r="X70" s="28">
        <v>0</v>
      </c>
      <c r="Y70" s="28">
        <v>0</v>
      </c>
      <c r="Z70" s="37">
        <v>0</v>
      </c>
      <c r="AA70" s="39">
        <v>207618</v>
      </c>
      <c r="AB70" s="28">
        <v>51905</v>
      </c>
      <c r="AC70" s="28">
        <v>51905</v>
      </c>
      <c r="AD70" s="28">
        <v>51905</v>
      </c>
      <c r="AE70" s="36">
        <v>51903</v>
      </c>
      <c r="AF70" s="35">
        <v>343</v>
      </c>
      <c r="AG70" s="28">
        <v>86</v>
      </c>
      <c r="AH70" s="28">
        <v>22</v>
      </c>
      <c r="AI70" s="28">
        <v>6</v>
      </c>
      <c r="AJ70" s="36">
        <v>229</v>
      </c>
      <c r="AK70" s="35">
        <v>0</v>
      </c>
      <c r="AL70" s="28">
        <v>0</v>
      </c>
      <c r="AM70" s="28">
        <v>0</v>
      </c>
      <c r="AN70" s="28">
        <v>0</v>
      </c>
      <c r="AO70" s="37">
        <v>0</v>
      </c>
      <c r="AP70" s="35">
        <v>0</v>
      </c>
      <c r="AQ70" s="28">
        <v>0</v>
      </c>
      <c r="AR70" s="28">
        <v>0</v>
      </c>
      <c r="AS70" s="28">
        <v>0</v>
      </c>
      <c r="AT70" s="37">
        <v>0</v>
      </c>
      <c r="AU70" s="39">
        <v>0</v>
      </c>
      <c r="AV70" s="28">
        <v>0</v>
      </c>
      <c r="AW70" s="28">
        <v>0</v>
      </c>
      <c r="AX70" s="28">
        <v>0</v>
      </c>
      <c r="AY70" s="36">
        <v>0</v>
      </c>
      <c r="AZ70" s="35">
        <v>0</v>
      </c>
      <c r="BA70" s="28">
        <v>0</v>
      </c>
      <c r="BB70" s="28">
        <v>0</v>
      </c>
      <c r="BC70" s="28">
        <v>0</v>
      </c>
      <c r="BD70" s="37">
        <v>0</v>
      </c>
      <c r="BE70" s="39">
        <v>207618</v>
      </c>
      <c r="BF70" s="28">
        <v>51905</v>
      </c>
      <c r="BG70" s="28">
        <v>51905</v>
      </c>
      <c r="BH70" s="28">
        <v>51905</v>
      </c>
      <c r="BI70" s="28">
        <v>51903</v>
      </c>
      <c r="BJ70" s="35">
        <v>343</v>
      </c>
      <c r="BK70" s="28">
        <v>86</v>
      </c>
      <c r="BL70" s="28">
        <v>22</v>
      </c>
      <c r="BM70" s="28">
        <v>6</v>
      </c>
      <c r="BN70" s="36">
        <v>229</v>
      </c>
      <c r="BO70" s="35">
        <v>0</v>
      </c>
      <c r="BP70" s="28">
        <v>0</v>
      </c>
      <c r="BQ70" s="28">
        <v>0</v>
      </c>
      <c r="BR70" s="28">
        <v>0</v>
      </c>
      <c r="BS70" s="37">
        <v>0</v>
      </c>
      <c r="BT70" s="35">
        <v>0</v>
      </c>
      <c r="BU70" s="28">
        <v>0</v>
      </c>
      <c r="BV70" s="28">
        <v>0</v>
      </c>
      <c r="BW70" s="28">
        <v>0</v>
      </c>
      <c r="BX70" s="37">
        <v>0</v>
      </c>
      <c r="CD70" s="26"/>
      <c r="CE70" s="26"/>
    </row>
    <row r="71" spans="1:83" ht="18.75" x14ac:dyDescent="0.25">
      <c r="A71" s="43" t="s">
        <v>60</v>
      </c>
      <c r="B71" s="28">
        <v>0</v>
      </c>
      <c r="C71" s="28">
        <v>0</v>
      </c>
      <c r="D71" s="28">
        <v>0</v>
      </c>
      <c r="E71" s="28">
        <v>0</v>
      </c>
      <c r="F71" s="28">
        <v>0</v>
      </c>
      <c r="G71" s="35">
        <v>0</v>
      </c>
      <c r="H71" s="28">
        <v>0</v>
      </c>
      <c r="I71" s="28">
        <v>0</v>
      </c>
      <c r="J71" s="28">
        <v>0</v>
      </c>
      <c r="K71" s="37">
        <v>0</v>
      </c>
      <c r="L71" s="35">
        <v>0</v>
      </c>
      <c r="M71" s="28">
        <v>0</v>
      </c>
      <c r="N71" s="28">
        <v>0</v>
      </c>
      <c r="O71" s="28">
        <v>0</v>
      </c>
      <c r="P71" s="37">
        <v>0</v>
      </c>
      <c r="Q71" s="32">
        <v>0</v>
      </c>
      <c r="R71" s="33">
        <v>0</v>
      </c>
      <c r="S71" s="33">
        <v>0</v>
      </c>
      <c r="T71" s="33">
        <v>0</v>
      </c>
      <c r="U71" s="34">
        <v>0</v>
      </c>
      <c r="V71" s="35">
        <v>0</v>
      </c>
      <c r="W71" s="28">
        <v>0</v>
      </c>
      <c r="X71" s="28">
        <v>0</v>
      </c>
      <c r="Y71" s="28">
        <v>0</v>
      </c>
      <c r="Z71" s="37">
        <v>0</v>
      </c>
      <c r="AA71" s="39">
        <v>0</v>
      </c>
      <c r="AB71" s="28">
        <v>0</v>
      </c>
      <c r="AC71" s="28">
        <v>0</v>
      </c>
      <c r="AD71" s="28">
        <v>0</v>
      </c>
      <c r="AE71" s="36">
        <v>0</v>
      </c>
      <c r="AF71" s="35">
        <v>0</v>
      </c>
      <c r="AG71" s="28">
        <v>0</v>
      </c>
      <c r="AH71" s="28">
        <v>0</v>
      </c>
      <c r="AI71" s="28">
        <v>0</v>
      </c>
      <c r="AJ71" s="36">
        <v>0</v>
      </c>
      <c r="AK71" s="35">
        <v>0</v>
      </c>
      <c r="AL71" s="28">
        <v>0</v>
      </c>
      <c r="AM71" s="28">
        <v>0</v>
      </c>
      <c r="AN71" s="28">
        <v>0</v>
      </c>
      <c r="AO71" s="37">
        <v>0</v>
      </c>
      <c r="AP71" s="35">
        <v>0</v>
      </c>
      <c r="AQ71" s="28">
        <v>0</v>
      </c>
      <c r="AR71" s="28">
        <v>0</v>
      </c>
      <c r="AS71" s="28">
        <v>0</v>
      </c>
      <c r="AT71" s="37">
        <v>0</v>
      </c>
      <c r="AU71" s="39">
        <v>0</v>
      </c>
      <c r="AV71" s="28">
        <v>0</v>
      </c>
      <c r="AW71" s="28">
        <v>0</v>
      </c>
      <c r="AX71" s="28">
        <v>0</v>
      </c>
      <c r="AY71" s="36">
        <v>0</v>
      </c>
      <c r="AZ71" s="35">
        <v>0</v>
      </c>
      <c r="BA71" s="28">
        <v>0</v>
      </c>
      <c r="BB71" s="28">
        <v>0</v>
      </c>
      <c r="BC71" s="28">
        <v>0</v>
      </c>
      <c r="BD71" s="37">
        <v>0</v>
      </c>
      <c r="BE71" s="39">
        <v>0</v>
      </c>
      <c r="BF71" s="28">
        <v>0</v>
      </c>
      <c r="BG71" s="28">
        <v>0</v>
      </c>
      <c r="BH71" s="28">
        <v>0</v>
      </c>
      <c r="BI71" s="28">
        <v>0</v>
      </c>
      <c r="BJ71" s="35">
        <v>0</v>
      </c>
      <c r="BK71" s="28">
        <v>0</v>
      </c>
      <c r="BL71" s="28">
        <v>0</v>
      </c>
      <c r="BM71" s="28">
        <v>0</v>
      </c>
      <c r="BN71" s="36">
        <v>0</v>
      </c>
      <c r="BO71" s="35">
        <v>0</v>
      </c>
      <c r="BP71" s="28">
        <v>0</v>
      </c>
      <c r="BQ71" s="28">
        <v>0</v>
      </c>
      <c r="BR71" s="28">
        <v>0</v>
      </c>
      <c r="BS71" s="37">
        <v>0</v>
      </c>
      <c r="BT71" s="35">
        <v>0</v>
      </c>
      <c r="BU71" s="28">
        <v>0</v>
      </c>
      <c r="BV71" s="28">
        <v>0</v>
      </c>
      <c r="BW71" s="28">
        <v>0</v>
      </c>
      <c r="BX71" s="37">
        <v>0</v>
      </c>
      <c r="CD71" s="26"/>
      <c r="CE71" s="26"/>
    </row>
    <row r="72" spans="1:83" ht="19.5" thickBot="1" x14ac:dyDescent="0.3">
      <c r="A72" s="64" t="s">
        <v>35</v>
      </c>
      <c r="B72" s="28">
        <v>400725</v>
      </c>
      <c r="C72" s="28">
        <v>133575</v>
      </c>
      <c r="D72" s="28">
        <v>133575</v>
      </c>
      <c r="E72" s="28">
        <v>133575</v>
      </c>
      <c r="F72" s="28">
        <v>0</v>
      </c>
      <c r="G72" s="35">
        <v>0</v>
      </c>
      <c r="H72" s="28">
        <v>0</v>
      </c>
      <c r="I72" s="28">
        <v>0</v>
      </c>
      <c r="J72" s="28">
        <v>0</v>
      </c>
      <c r="K72" s="37">
        <v>0</v>
      </c>
      <c r="L72" s="35">
        <v>0</v>
      </c>
      <c r="M72" s="28">
        <v>0</v>
      </c>
      <c r="N72" s="28">
        <v>0</v>
      </c>
      <c r="O72" s="28">
        <v>0</v>
      </c>
      <c r="P72" s="37">
        <v>0</v>
      </c>
      <c r="Q72" s="32">
        <v>400725</v>
      </c>
      <c r="R72" s="33">
        <v>133575</v>
      </c>
      <c r="S72" s="33">
        <v>133575</v>
      </c>
      <c r="T72" s="33">
        <v>133575</v>
      </c>
      <c r="U72" s="34">
        <v>0</v>
      </c>
      <c r="V72" s="35">
        <v>3</v>
      </c>
      <c r="W72" s="28">
        <v>1</v>
      </c>
      <c r="X72" s="28">
        <v>1</v>
      </c>
      <c r="Y72" s="28">
        <v>1</v>
      </c>
      <c r="Z72" s="37">
        <v>0</v>
      </c>
      <c r="AA72" s="39">
        <v>0</v>
      </c>
      <c r="AB72" s="28">
        <v>0</v>
      </c>
      <c r="AC72" s="28">
        <v>0</v>
      </c>
      <c r="AD72" s="28">
        <v>0</v>
      </c>
      <c r="AE72" s="36">
        <v>0</v>
      </c>
      <c r="AF72" s="35">
        <v>0</v>
      </c>
      <c r="AG72" s="28">
        <v>0</v>
      </c>
      <c r="AH72" s="28">
        <v>0</v>
      </c>
      <c r="AI72" s="28">
        <v>0</v>
      </c>
      <c r="AJ72" s="36">
        <v>0</v>
      </c>
      <c r="AK72" s="35">
        <v>0</v>
      </c>
      <c r="AL72" s="28">
        <v>0</v>
      </c>
      <c r="AM72" s="28">
        <v>0</v>
      </c>
      <c r="AN72" s="28">
        <v>0</v>
      </c>
      <c r="AO72" s="37">
        <v>0</v>
      </c>
      <c r="AP72" s="35">
        <v>0</v>
      </c>
      <c r="AQ72" s="28">
        <v>0</v>
      </c>
      <c r="AR72" s="28">
        <v>0</v>
      </c>
      <c r="AS72" s="28">
        <v>0</v>
      </c>
      <c r="AT72" s="37">
        <v>0</v>
      </c>
      <c r="AU72" s="39">
        <v>0</v>
      </c>
      <c r="AV72" s="28">
        <v>0</v>
      </c>
      <c r="AW72" s="28">
        <v>0</v>
      </c>
      <c r="AX72" s="28">
        <v>0</v>
      </c>
      <c r="AY72" s="36">
        <v>0</v>
      </c>
      <c r="AZ72" s="35">
        <v>0</v>
      </c>
      <c r="BA72" s="28">
        <v>0</v>
      </c>
      <c r="BB72" s="28">
        <v>0</v>
      </c>
      <c r="BC72" s="28">
        <v>0</v>
      </c>
      <c r="BD72" s="37">
        <v>0</v>
      </c>
      <c r="BE72" s="39">
        <v>0</v>
      </c>
      <c r="BF72" s="28">
        <v>0</v>
      </c>
      <c r="BG72" s="28">
        <v>0</v>
      </c>
      <c r="BH72" s="28">
        <v>0</v>
      </c>
      <c r="BI72" s="28">
        <v>0</v>
      </c>
      <c r="BJ72" s="35">
        <v>0</v>
      </c>
      <c r="BK72" s="28">
        <v>0</v>
      </c>
      <c r="BL72" s="28">
        <v>0</v>
      </c>
      <c r="BM72" s="28">
        <v>0</v>
      </c>
      <c r="BN72" s="36">
        <v>0</v>
      </c>
      <c r="BO72" s="35">
        <v>0</v>
      </c>
      <c r="BP72" s="28">
        <v>0</v>
      </c>
      <c r="BQ72" s="28">
        <v>0</v>
      </c>
      <c r="BR72" s="28">
        <v>0</v>
      </c>
      <c r="BS72" s="37">
        <v>0</v>
      </c>
      <c r="BT72" s="35">
        <v>0</v>
      </c>
      <c r="BU72" s="28">
        <v>0</v>
      </c>
      <c r="BV72" s="28">
        <v>0</v>
      </c>
      <c r="BW72" s="28">
        <v>0</v>
      </c>
      <c r="BX72" s="37">
        <v>0</v>
      </c>
      <c r="BY72" s="4">
        <v>4</v>
      </c>
      <c r="BZ72" s="4">
        <v>4</v>
      </c>
      <c r="CA72" s="4">
        <v>4</v>
      </c>
      <c r="CB72" s="4">
        <v>4</v>
      </c>
      <c r="CD72" s="26">
        <v>3</v>
      </c>
      <c r="CE72" s="26">
        <v>2</v>
      </c>
    </row>
    <row r="73" spans="1:83" ht="19.5" thickBot="1" x14ac:dyDescent="0.3">
      <c r="A73" s="65" t="s">
        <v>61</v>
      </c>
      <c r="B73" s="28">
        <v>174210</v>
      </c>
      <c r="C73" s="28">
        <v>0</v>
      </c>
      <c r="D73" s="28">
        <v>0</v>
      </c>
      <c r="E73" s="28">
        <v>0</v>
      </c>
      <c r="F73" s="28">
        <v>174210</v>
      </c>
      <c r="G73" s="35">
        <v>0</v>
      </c>
      <c r="H73" s="28">
        <v>0</v>
      </c>
      <c r="I73" s="28">
        <v>0</v>
      </c>
      <c r="J73" s="28">
        <v>0</v>
      </c>
      <c r="K73" s="37">
        <v>0</v>
      </c>
      <c r="L73" s="35">
        <v>0</v>
      </c>
      <c r="M73" s="28">
        <v>0</v>
      </c>
      <c r="N73" s="28">
        <v>0</v>
      </c>
      <c r="O73" s="28">
        <v>0</v>
      </c>
      <c r="P73" s="37">
        <v>0</v>
      </c>
      <c r="Q73" s="32">
        <v>0</v>
      </c>
      <c r="R73" s="33">
        <v>0</v>
      </c>
      <c r="S73" s="33">
        <v>0</v>
      </c>
      <c r="T73" s="33">
        <v>0</v>
      </c>
      <c r="U73" s="34">
        <v>0</v>
      </c>
      <c r="V73" s="35">
        <v>0</v>
      </c>
      <c r="W73" s="28">
        <v>0</v>
      </c>
      <c r="X73" s="28">
        <v>0</v>
      </c>
      <c r="Y73" s="28">
        <v>0</v>
      </c>
      <c r="Z73" s="37">
        <v>0</v>
      </c>
      <c r="AA73" s="39">
        <v>0</v>
      </c>
      <c r="AB73" s="28">
        <v>0</v>
      </c>
      <c r="AC73" s="28">
        <v>0</v>
      </c>
      <c r="AD73" s="28">
        <v>0</v>
      </c>
      <c r="AE73" s="36">
        <v>0</v>
      </c>
      <c r="AF73" s="35">
        <v>0</v>
      </c>
      <c r="AG73" s="28">
        <v>0</v>
      </c>
      <c r="AH73" s="28">
        <v>0</v>
      </c>
      <c r="AI73" s="28">
        <v>0</v>
      </c>
      <c r="AJ73" s="36">
        <v>0</v>
      </c>
      <c r="AK73" s="35">
        <v>0</v>
      </c>
      <c r="AL73" s="28">
        <v>0</v>
      </c>
      <c r="AM73" s="28">
        <v>0</v>
      </c>
      <c r="AN73" s="28">
        <v>0</v>
      </c>
      <c r="AO73" s="37">
        <v>0</v>
      </c>
      <c r="AP73" s="35">
        <v>0</v>
      </c>
      <c r="AQ73" s="28">
        <v>0</v>
      </c>
      <c r="AR73" s="28">
        <v>0</v>
      </c>
      <c r="AS73" s="28">
        <v>0</v>
      </c>
      <c r="AT73" s="37">
        <v>0</v>
      </c>
      <c r="AU73" s="39">
        <v>0</v>
      </c>
      <c r="AV73" s="28">
        <v>0</v>
      </c>
      <c r="AW73" s="28">
        <v>0</v>
      </c>
      <c r="AX73" s="28">
        <v>0</v>
      </c>
      <c r="AY73" s="36">
        <v>0</v>
      </c>
      <c r="AZ73" s="35">
        <v>0</v>
      </c>
      <c r="BA73" s="28">
        <v>0</v>
      </c>
      <c r="BB73" s="28">
        <v>0</v>
      </c>
      <c r="BC73" s="28">
        <v>0</v>
      </c>
      <c r="BD73" s="37">
        <v>0</v>
      </c>
      <c r="BE73" s="39">
        <v>0</v>
      </c>
      <c r="BF73" s="28">
        <v>0</v>
      </c>
      <c r="BG73" s="28">
        <v>0</v>
      </c>
      <c r="BH73" s="28">
        <v>0</v>
      </c>
      <c r="BI73" s="28">
        <v>0</v>
      </c>
      <c r="BJ73" s="35">
        <v>0</v>
      </c>
      <c r="BK73" s="28">
        <v>0</v>
      </c>
      <c r="BL73" s="28">
        <v>0</v>
      </c>
      <c r="BM73" s="28">
        <v>0</v>
      </c>
      <c r="BN73" s="36">
        <v>0</v>
      </c>
      <c r="BO73" s="35">
        <v>174210</v>
      </c>
      <c r="BP73" s="28"/>
      <c r="BQ73" s="28"/>
      <c r="BR73" s="28"/>
      <c r="BS73" s="37">
        <v>174210</v>
      </c>
      <c r="BT73" s="35">
        <v>1</v>
      </c>
      <c r="BU73" s="28">
        <v>0</v>
      </c>
      <c r="BV73" s="28">
        <v>0</v>
      </c>
      <c r="BW73" s="28">
        <v>0</v>
      </c>
      <c r="BX73" s="37">
        <v>1</v>
      </c>
      <c r="BY73" s="4">
        <v>4</v>
      </c>
      <c r="BZ73" s="4">
        <v>4</v>
      </c>
      <c r="CA73" s="4">
        <v>4</v>
      </c>
      <c r="CB73" s="4">
        <v>4</v>
      </c>
      <c r="CD73" s="26">
        <v>3</v>
      </c>
      <c r="CE73" s="26">
        <v>2</v>
      </c>
    </row>
    <row r="74" spans="1:83" ht="19.5" thickBot="1" x14ac:dyDescent="0.3">
      <c r="A74" s="66" t="s">
        <v>62</v>
      </c>
      <c r="B74" s="28">
        <v>3001722</v>
      </c>
      <c r="C74" s="28">
        <v>750431</v>
      </c>
      <c r="D74" s="28">
        <v>750431</v>
      </c>
      <c r="E74" s="28">
        <v>750431</v>
      </c>
      <c r="F74" s="28">
        <v>750429</v>
      </c>
      <c r="G74" s="35">
        <v>0</v>
      </c>
      <c r="H74" s="28">
        <v>0</v>
      </c>
      <c r="I74" s="28">
        <v>0</v>
      </c>
      <c r="J74" s="28">
        <v>0</v>
      </c>
      <c r="K74" s="37">
        <v>0</v>
      </c>
      <c r="L74" s="35">
        <v>0</v>
      </c>
      <c r="M74" s="28">
        <v>0</v>
      </c>
      <c r="N74" s="28">
        <v>0</v>
      </c>
      <c r="O74" s="28">
        <v>0</v>
      </c>
      <c r="P74" s="37">
        <v>0</v>
      </c>
      <c r="Q74" s="32">
        <v>0</v>
      </c>
      <c r="R74" s="33">
        <v>0</v>
      </c>
      <c r="S74" s="33">
        <v>0</v>
      </c>
      <c r="T74" s="33">
        <v>0</v>
      </c>
      <c r="U74" s="34">
        <v>0</v>
      </c>
      <c r="V74" s="35">
        <v>0</v>
      </c>
      <c r="W74" s="28">
        <v>0</v>
      </c>
      <c r="X74" s="28">
        <v>0</v>
      </c>
      <c r="Y74" s="28">
        <v>0</v>
      </c>
      <c r="Z74" s="37">
        <v>0</v>
      </c>
      <c r="AA74" s="39">
        <v>2697354</v>
      </c>
      <c r="AB74" s="28">
        <v>674339</v>
      </c>
      <c r="AC74" s="28">
        <v>674339</v>
      </c>
      <c r="AD74" s="28">
        <v>674339</v>
      </c>
      <c r="AE74" s="36">
        <v>674337</v>
      </c>
      <c r="AF74" s="35">
        <v>5593</v>
      </c>
      <c r="AG74" s="28">
        <v>1398</v>
      </c>
      <c r="AH74" s="28">
        <v>350</v>
      </c>
      <c r="AI74" s="28">
        <v>88</v>
      </c>
      <c r="AJ74" s="36">
        <v>3757</v>
      </c>
      <c r="AK74" s="35">
        <v>0</v>
      </c>
      <c r="AL74" s="28">
        <v>0</v>
      </c>
      <c r="AM74" s="28">
        <v>0</v>
      </c>
      <c r="AN74" s="28">
        <v>0</v>
      </c>
      <c r="AO74" s="37">
        <v>0</v>
      </c>
      <c r="AP74" s="35">
        <v>0</v>
      </c>
      <c r="AQ74" s="28">
        <v>0</v>
      </c>
      <c r="AR74" s="28">
        <v>0</v>
      </c>
      <c r="AS74" s="28">
        <v>0</v>
      </c>
      <c r="AT74" s="37">
        <v>0</v>
      </c>
      <c r="AU74" s="39">
        <v>0</v>
      </c>
      <c r="AV74" s="28">
        <v>0</v>
      </c>
      <c r="AW74" s="28">
        <v>0</v>
      </c>
      <c r="AX74" s="28">
        <v>0</v>
      </c>
      <c r="AY74" s="36">
        <v>0</v>
      </c>
      <c r="AZ74" s="35">
        <v>0</v>
      </c>
      <c r="BA74" s="28">
        <v>0</v>
      </c>
      <c r="BB74" s="28">
        <v>0</v>
      </c>
      <c r="BC74" s="28">
        <v>0</v>
      </c>
      <c r="BD74" s="37">
        <v>0</v>
      </c>
      <c r="BE74" s="39">
        <v>2697354</v>
      </c>
      <c r="BF74" s="28">
        <v>674339</v>
      </c>
      <c r="BG74" s="28">
        <v>674339</v>
      </c>
      <c r="BH74" s="28">
        <v>674339</v>
      </c>
      <c r="BI74" s="28">
        <v>674337</v>
      </c>
      <c r="BJ74" s="35">
        <v>5593</v>
      </c>
      <c r="BK74" s="28">
        <v>1398</v>
      </c>
      <c r="BL74" s="28">
        <v>350</v>
      </c>
      <c r="BM74" s="28">
        <v>88</v>
      </c>
      <c r="BN74" s="36">
        <v>3757</v>
      </c>
      <c r="BO74" s="35">
        <v>304368</v>
      </c>
      <c r="BP74" s="28">
        <v>76092</v>
      </c>
      <c r="BQ74" s="28">
        <v>76092</v>
      </c>
      <c r="BR74" s="28">
        <v>76092</v>
      </c>
      <c r="BS74" s="37">
        <v>76092</v>
      </c>
      <c r="BT74" s="35">
        <v>24</v>
      </c>
      <c r="BU74" s="28">
        <v>6</v>
      </c>
      <c r="BV74" s="28">
        <v>6</v>
      </c>
      <c r="BW74" s="28">
        <v>6</v>
      </c>
      <c r="BX74" s="37">
        <v>6</v>
      </c>
      <c r="BY74" s="4">
        <v>4</v>
      </c>
      <c r="BZ74" s="4">
        <v>4</v>
      </c>
      <c r="CA74" s="4">
        <v>4</v>
      </c>
      <c r="CB74" s="4">
        <v>4</v>
      </c>
      <c r="CD74" s="26">
        <v>3</v>
      </c>
      <c r="CE74" s="26">
        <v>2</v>
      </c>
    </row>
    <row r="75" spans="1:83" ht="31.5" x14ac:dyDescent="0.25">
      <c r="A75" s="67" t="s">
        <v>63</v>
      </c>
      <c r="B75" s="28">
        <v>4615690</v>
      </c>
      <c r="C75" s="28">
        <v>1129644</v>
      </c>
      <c r="D75" s="28">
        <v>1129644</v>
      </c>
      <c r="E75" s="28">
        <v>1129644</v>
      </c>
      <c r="F75" s="28">
        <v>1226758</v>
      </c>
      <c r="G75" s="35">
        <v>0</v>
      </c>
      <c r="H75" s="28">
        <v>0</v>
      </c>
      <c r="I75" s="28">
        <v>0</v>
      </c>
      <c r="J75" s="28">
        <v>0</v>
      </c>
      <c r="K75" s="37">
        <v>0</v>
      </c>
      <c r="L75" s="35">
        <v>0</v>
      </c>
      <c r="M75" s="28">
        <v>0</v>
      </c>
      <c r="N75" s="28">
        <v>0</v>
      </c>
      <c r="O75" s="28">
        <v>0</v>
      </c>
      <c r="P75" s="37">
        <v>0</v>
      </c>
      <c r="Q75" s="32">
        <v>4370175</v>
      </c>
      <c r="R75" s="33">
        <v>1068265</v>
      </c>
      <c r="S75" s="33">
        <v>1068265</v>
      </c>
      <c r="T75" s="33">
        <v>1068265</v>
      </c>
      <c r="U75" s="34">
        <v>1165380</v>
      </c>
      <c r="V75" s="35">
        <v>45</v>
      </c>
      <c r="W75" s="28">
        <v>11</v>
      </c>
      <c r="X75" s="28">
        <v>11</v>
      </c>
      <c r="Y75" s="28">
        <v>11</v>
      </c>
      <c r="Z75" s="37">
        <v>12</v>
      </c>
      <c r="AA75" s="39">
        <v>245515</v>
      </c>
      <c r="AB75" s="28">
        <v>61379</v>
      </c>
      <c r="AC75" s="28">
        <v>61379</v>
      </c>
      <c r="AD75" s="28">
        <v>61379</v>
      </c>
      <c r="AE75" s="36">
        <v>61378</v>
      </c>
      <c r="AF75" s="35">
        <v>578</v>
      </c>
      <c r="AG75" s="28">
        <v>145</v>
      </c>
      <c r="AH75" s="28">
        <v>36</v>
      </c>
      <c r="AI75" s="28">
        <v>9</v>
      </c>
      <c r="AJ75" s="36">
        <v>388</v>
      </c>
      <c r="AK75" s="35">
        <v>0</v>
      </c>
      <c r="AL75" s="28">
        <v>0</v>
      </c>
      <c r="AM75" s="28">
        <v>0</v>
      </c>
      <c r="AN75" s="28">
        <v>0</v>
      </c>
      <c r="AO75" s="37">
        <v>0</v>
      </c>
      <c r="AP75" s="35">
        <v>0</v>
      </c>
      <c r="AQ75" s="28">
        <v>0</v>
      </c>
      <c r="AR75" s="28">
        <v>0</v>
      </c>
      <c r="AS75" s="28">
        <v>0</v>
      </c>
      <c r="AT75" s="37">
        <v>0</v>
      </c>
      <c r="AU75" s="39">
        <v>0</v>
      </c>
      <c r="AV75" s="28">
        <v>0</v>
      </c>
      <c r="AW75" s="28">
        <v>0</v>
      </c>
      <c r="AX75" s="28">
        <v>0</v>
      </c>
      <c r="AY75" s="36">
        <v>0</v>
      </c>
      <c r="AZ75" s="35">
        <v>0</v>
      </c>
      <c r="BA75" s="28">
        <v>0</v>
      </c>
      <c r="BB75" s="28">
        <v>0</v>
      </c>
      <c r="BC75" s="28">
        <v>0</v>
      </c>
      <c r="BD75" s="37">
        <v>0</v>
      </c>
      <c r="BE75" s="39">
        <v>245515</v>
      </c>
      <c r="BF75" s="28">
        <v>61379</v>
      </c>
      <c r="BG75" s="28">
        <v>61379</v>
      </c>
      <c r="BH75" s="28">
        <v>61379</v>
      </c>
      <c r="BI75" s="28">
        <v>61378</v>
      </c>
      <c r="BJ75" s="35">
        <v>578</v>
      </c>
      <c r="BK75" s="28">
        <v>145</v>
      </c>
      <c r="BL75" s="28">
        <v>36</v>
      </c>
      <c r="BM75" s="28">
        <v>9</v>
      </c>
      <c r="BN75" s="36">
        <v>388</v>
      </c>
      <c r="BO75" s="35">
        <v>0</v>
      </c>
      <c r="BP75" s="28">
        <v>0</v>
      </c>
      <c r="BQ75" s="28">
        <v>0</v>
      </c>
      <c r="BR75" s="28">
        <v>0</v>
      </c>
      <c r="BS75" s="37">
        <v>0</v>
      </c>
      <c r="BT75" s="35">
        <v>0</v>
      </c>
      <c r="BU75" s="28">
        <v>0</v>
      </c>
      <c r="BV75" s="28">
        <v>0</v>
      </c>
      <c r="BW75" s="28">
        <v>0</v>
      </c>
      <c r="BX75" s="37">
        <v>0</v>
      </c>
      <c r="BY75" s="4">
        <v>4</v>
      </c>
      <c r="BZ75" s="4">
        <v>4</v>
      </c>
      <c r="CA75" s="4">
        <v>4</v>
      </c>
      <c r="CB75" s="4">
        <v>4</v>
      </c>
      <c r="CD75" s="26">
        <v>3</v>
      </c>
      <c r="CE75" s="26">
        <v>2</v>
      </c>
    </row>
    <row r="76" spans="1:83" ht="18.75" x14ac:dyDescent="0.25">
      <c r="A76" s="27" t="s">
        <v>18</v>
      </c>
      <c r="B76" s="28">
        <v>1277163</v>
      </c>
      <c r="C76" s="28">
        <v>283814</v>
      </c>
      <c r="D76" s="28">
        <v>283814</v>
      </c>
      <c r="E76" s="28">
        <v>283814</v>
      </c>
      <c r="F76" s="28">
        <v>425721</v>
      </c>
      <c r="G76" s="35"/>
      <c r="H76" s="28"/>
      <c r="I76" s="28"/>
      <c r="J76" s="28"/>
      <c r="K76" s="37"/>
      <c r="L76" s="35"/>
      <c r="M76" s="28"/>
      <c r="N76" s="28"/>
      <c r="O76" s="28"/>
      <c r="P76" s="37"/>
      <c r="Q76" s="32">
        <v>1277163</v>
      </c>
      <c r="R76" s="33">
        <v>283814</v>
      </c>
      <c r="S76" s="33">
        <v>283814</v>
      </c>
      <c r="T76" s="33">
        <v>283814</v>
      </c>
      <c r="U76" s="34">
        <v>425721</v>
      </c>
      <c r="V76" s="35">
        <v>9</v>
      </c>
      <c r="W76" s="28">
        <v>2</v>
      </c>
      <c r="X76" s="28">
        <v>2</v>
      </c>
      <c r="Y76" s="28">
        <v>2</v>
      </c>
      <c r="Z76" s="37">
        <v>3</v>
      </c>
      <c r="AA76" s="39"/>
      <c r="AB76" s="28"/>
      <c r="AC76" s="28"/>
      <c r="AD76" s="28"/>
      <c r="AE76" s="36"/>
      <c r="AF76" s="35"/>
      <c r="AG76" s="28"/>
      <c r="AH76" s="28"/>
      <c r="AI76" s="28"/>
      <c r="AJ76" s="36"/>
      <c r="AK76" s="35"/>
      <c r="AL76" s="28"/>
      <c r="AM76" s="28"/>
      <c r="AN76" s="28"/>
      <c r="AO76" s="37"/>
      <c r="AP76" s="35"/>
      <c r="AQ76" s="28"/>
      <c r="AR76" s="28"/>
      <c r="AS76" s="28"/>
      <c r="AT76" s="37"/>
      <c r="AU76" s="39"/>
      <c r="AV76" s="28"/>
      <c r="AW76" s="28"/>
      <c r="AX76" s="28"/>
      <c r="AY76" s="36"/>
      <c r="AZ76" s="35"/>
      <c r="BA76" s="28"/>
      <c r="BB76" s="28"/>
      <c r="BC76" s="28"/>
      <c r="BD76" s="37"/>
      <c r="BE76" s="39"/>
      <c r="BF76" s="28"/>
      <c r="BG76" s="28"/>
      <c r="BH76" s="28"/>
      <c r="BI76" s="28"/>
      <c r="BJ76" s="35"/>
      <c r="BK76" s="28"/>
      <c r="BL76" s="28"/>
      <c r="BM76" s="28"/>
      <c r="BN76" s="36"/>
      <c r="BO76" s="35"/>
      <c r="BP76" s="28"/>
      <c r="BQ76" s="28"/>
      <c r="BR76" s="28"/>
      <c r="BS76" s="37"/>
      <c r="BT76" s="35"/>
      <c r="BU76" s="28"/>
      <c r="BV76" s="28"/>
      <c r="BW76" s="28"/>
      <c r="BX76" s="37"/>
      <c r="CD76" s="26"/>
      <c r="CE76" s="26"/>
    </row>
    <row r="77" spans="1:83" ht="18.75" x14ac:dyDescent="0.25">
      <c r="A77" s="68" t="s">
        <v>35</v>
      </c>
      <c r="B77" s="28">
        <v>6106356</v>
      </c>
      <c r="C77" s="28">
        <v>1526589</v>
      </c>
      <c r="D77" s="28">
        <v>1526589</v>
      </c>
      <c r="E77" s="28">
        <v>1526589</v>
      </c>
      <c r="F77" s="28">
        <v>1526589</v>
      </c>
      <c r="G77" s="35">
        <v>0</v>
      </c>
      <c r="H77" s="28">
        <v>0</v>
      </c>
      <c r="I77" s="28">
        <v>0</v>
      </c>
      <c r="J77" s="28">
        <v>0</v>
      </c>
      <c r="K77" s="37">
        <v>0</v>
      </c>
      <c r="L77" s="35">
        <v>0</v>
      </c>
      <c r="M77" s="28">
        <v>0</v>
      </c>
      <c r="N77" s="28">
        <v>0</v>
      </c>
      <c r="O77" s="28">
        <v>0</v>
      </c>
      <c r="P77" s="37">
        <v>0</v>
      </c>
      <c r="Q77" s="32">
        <v>6106356</v>
      </c>
      <c r="R77" s="33">
        <v>1526589</v>
      </c>
      <c r="S77" s="33">
        <v>1526589</v>
      </c>
      <c r="T77" s="33">
        <v>1526589</v>
      </c>
      <c r="U77" s="34">
        <v>1526589</v>
      </c>
      <c r="V77" s="35">
        <v>36</v>
      </c>
      <c r="W77" s="28">
        <v>9</v>
      </c>
      <c r="X77" s="28">
        <v>9</v>
      </c>
      <c r="Y77" s="28">
        <v>9</v>
      </c>
      <c r="Z77" s="37">
        <v>9</v>
      </c>
      <c r="AA77" s="39">
        <v>0</v>
      </c>
      <c r="AB77" s="28">
        <v>0</v>
      </c>
      <c r="AC77" s="28">
        <v>0</v>
      </c>
      <c r="AD77" s="28">
        <v>0</v>
      </c>
      <c r="AE77" s="36">
        <v>0</v>
      </c>
      <c r="AF77" s="35">
        <v>0</v>
      </c>
      <c r="AG77" s="28">
        <v>0</v>
      </c>
      <c r="AH77" s="28">
        <v>0</v>
      </c>
      <c r="AI77" s="28">
        <v>0</v>
      </c>
      <c r="AJ77" s="36">
        <v>0</v>
      </c>
      <c r="AK77" s="35">
        <v>0</v>
      </c>
      <c r="AL77" s="28">
        <v>0</v>
      </c>
      <c r="AM77" s="28">
        <v>0</v>
      </c>
      <c r="AN77" s="28">
        <v>0</v>
      </c>
      <c r="AO77" s="37">
        <v>0</v>
      </c>
      <c r="AP77" s="35">
        <v>0</v>
      </c>
      <c r="AQ77" s="28">
        <v>0</v>
      </c>
      <c r="AR77" s="28">
        <v>0</v>
      </c>
      <c r="AS77" s="28">
        <v>0</v>
      </c>
      <c r="AT77" s="37">
        <v>0</v>
      </c>
      <c r="AU77" s="39">
        <v>0</v>
      </c>
      <c r="AV77" s="28">
        <v>0</v>
      </c>
      <c r="AW77" s="28">
        <v>0</v>
      </c>
      <c r="AX77" s="28">
        <v>0</v>
      </c>
      <c r="AY77" s="36">
        <v>0</v>
      </c>
      <c r="AZ77" s="35">
        <v>0</v>
      </c>
      <c r="BA77" s="28">
        <v>0</v>
      </c>
      <c r="BB77" s="28">
        <v>0</v>
      </c>
      <c r="BC77" s="28">
        <v>0</v>
      </c>
      <c r="BD77" s="37">
        <v>0</v>
      </c>
      <c r="BE77" s="39">
        <v>0</v>
      </c>
      <c r="BF77" s="28">
        <v>0</v>
      </c>
      <c r="BG77" s="28">
        <v>0</v>
      </c>
      <c r="BH77" s="28">
        <v>0</v>
      </c>
      <c r="BI77" s="28">
        <v>0</v>
      </c>
      <c r="BJ77" s="35">
        <v>0</v>
      </c>
      <c r="BK77" s="28">
        <v>0</v>
      </c>
      <c r="BL77" s="28">
        <v>0</v>
      </c>
      <c r="BM77" s="28">
        <v>0</v>
      </c>
      <c r="BN77" s="36">
        <v>0</v>
      </c>
      <c r="BO77" s="35">
        <v>0</v>
      </c>
      <c r="BP77" s="28">
        <v>0</v>
      </c>
      <c r="BQ77" s="28">
        <v>0</v>
      </c>
      <c r="BR77" s="28">
        <v>0</v>
      </c>
      <c r="BS77" s="37">
        <v>0</v>
      </c>
      <c r="BT77" s="35">
        <v>0</v>
      </c>
      <c r="BU77" s="28">
        <v>0</v>
      </c>
      <c r="BV77" s="28">
        <v>0</v>
      </c>
      <c r="BW77" s="28">
        <v>0</v>
      </c>
      <c r="BX77" s="37">
        <v>0</v>
      </c>
      <c r="CD77" s="26"/>
      <c r="CE77" s="26"/>
    </row>
    <row r="78" spans="1:83" ht="18.75" x14ac:dyDescent="0.25">
      <c r="A78" s="69" t="s">
        <v>64</v>
      </c>
      <c r="B78" s="28">
        <v>12319183</v>
      </c>
      <c r="C78" s="28">
        <v>3083248</v>
      </c>
      <c r="D78" s="28">
        <v>3083248</v>
      </c>
      <c r="E78" s="28">
        <v>3083248</v>
      </c>
      <c r="F78" s="28">
        <v>3069439</v>
      </c>
      <c r="G78" s="35">
        <v>0</v>
      </c>
      <c r="H78" s="28">
        <v>0</v>
      </c>
      <c r="I78" s="28">
        <v>0</v>
      </c>
      <c r="J78" s="28">
        <v>0</v>
      </c>
      <c r="K78" s="37">
        <v>0</v>
      </c>
      <c r="L78" s="35">
        <v>0</v>
      </c>
      <c r="M78" s="28">
        <v>0</v>
      </c>
      <c r="N78" s="28">
        <v>0</v>
      </c>
      <c r="O78" s="28">
        <v>0</v>
      </c>
      <c r="P78" s="37">
        <v>0</v>
      </c>
      <c r="Q78" s="32">
        <v>0</v>
      </c>
      <c r="R78" s="33">
        <v>0</v>
      </c>
      <c r="S78" s="33">
        <v>0</v>
      </c>
      <c r="T78" s="33">
        <v>0</v>
      </c>
      <c r="U78" s="34">
        <v>0</v>
      </c>
      <c r="V78" s="35">
        <v>0</v>
      </c>
      <c r="W78" s="28">
        <v>0</v>
      </c>
      <c r="X78" s="28">
        <v>0</v>
      </c>
      <c r="Y78" s="28">
        <v>0</v>
      </c>
      <c r="Z78" s="37">
        <v>0</v>
      </c>
      <c r="AA78" s="39">
        <v>9074068</v>
      </c>
      <c r="AB78" s="28">
        <v>2268517</v>
      </c>
      <c r="AC78" s="28">
        <v>2268517</v>
      </c>
      <c r="AD78" s="28">
        <v>2268517</v>
      </c>
      <c r="AE78" s="36">
        <v>2268517</v>
      </c>
      <c r="AF78" s="35">
        <v>21496</v>
      </c>
      <c r="AG78" s="28">
        <v>5374</v>
      </c>
      <c r="AH78" s="28">
        <v>2916</v>
      </c>
      <c r="AI78" s="28">
        <v>2301</v>
      </c>
      <c r="AJ78" s="36">
        <v>10905</v>
      </c>
      <c r="AK78" s="35">
        <v>3022288</v>
      </c>
      <c r="AL78" s="28">
        <v>755572</v>
      </c>
      <c r="AM78" s="28">
        <v>755572</v>
      </c>
      <c r="AN78" s="28">
        <v>755572</v>
      </c>
      <c r="AO78" s="37">
        <v>755572</v>
      </c>
      <c r="AP78" s="35">
        <v>7700</v>
      </c>
      <c r="AQ78" s="28">
        <v>1925</v>
      </c>
      <c r="AR78" s="28">
        <v>1925</v>
      </c>
      <c r="AS78" s="28">
        <v>1925</v>
      </c>
      <c r="AT78" s="37">
        <v>1925</v>
      </c>
      <c r="AU78" s="39">
        <v>516599</v>
      </c>
      <c r="AV78" s="28">
        <v>129150</v>
      </c>
      <c r="AW78" s="28">
        <v>129150</v>
      </c>
      <c r="AX78" s="28">
        <v>129150</v>
      </c>
      <c r="AY78" s="36">
        <v>129149</v>
      </c>
      <c r="AZ78" s="35">
        <v>683</v>
      </c>
      <c r="BA78" s="28">
        <v>171</v>
      </c>
      <c r="BB78" s="28">
        <v>171</v>
      </c>
      <c r="BC78" s="28">
        <v>171</v>
      </c>
      <c r="BD78" s="37">
        <v>170</v>
      </c>
      <c r="BE78" s="39">
        <v>5535181</v>
      </c>
      <c r="BF78" s="28">
        <v>1383795</v>
      </c>
      <c r="BG78" s="28">
        <v>1383795</v>
      </c>
      <c r="BH78" s="28">
        <v>1383795</v>
      </c>
      <c r="BI78" s="28">
        <v>1383796</v>
      </c>
      <c r="BJ78" s="35">
        <v>13113</v>
      </c>
      <c r="BK78" s="28">
        <v>3278</v>
      </c>
      <c r="BL78" s="28">
        <v>820</v>
      </c>
      <c r="BM78" s="28">
        <v>205</v>
      </c>
      <c r="BN78" s="36">
        <v>8810</v>
      </c>
      <c r="BO78" s="35">
        <v>3245115</v>
      </c>
      <c r="BP78" s="28">
        <v>814731</v>
      </c>
      <c r="BQ78" s="28">
        <v>814731</v>
      </c>
      <c r="BR78" s="28">
        <v>814731</v>
      </c>
      <c r="BS78" s="37">
        <v>800922</v>
      </c>
      <c r="BT78" s="35">
        <v>235</v>
      </c>
      <c r="BU78" s="28">
        <v>59</v>
      </c>
      <c r="BV78" s="28">
        <v>59</v>
      </c>
      <c r="BW78" s="28">
        <v>59</v>
      </c>
      <c r="BX78" s="37">
        <v>58</v>
      </c>
      <c r="CD78" s="26"/>
      <c r="CE78" s="26"/>
    </row>
    <row r="79" spans="1:83" ht="18.75" x14ac:dyDescent="0.25">
      <c r="A79" s="69" t="s">
        <v>65</v>
      </c>
      <c r="B79" s="28">
        <v>6314410</v>
      </c>
      <c r="C79" s="28">
        <v>1585801</v>
      </c>
      <c r="D79" s="28">
        <v>1585801</v>
      </c>
      <c r="E79" s="28">
        <v>1585801</v>
      </c>
      <c r="F79" s="28">
        <v>1557007</v>
      </c>
      <c r="G79" s="35">
        <v>0</v>
      </c>
      <c r="H79" s="28">
        <v>0</v>
      </c>
      <c r="I79" s="28">
        <v>0</v>
      </c>
      <c r="J79" s="28">
        <v>0</v>
      </c>
      <c r="K79" s="37">
        <v>0</v>
      </c>
      <c r="L79" s="35">
        <v>0</v>
      </c>
      <c r="M79" s="28">
        <v>0</v>
      </c>
      <c r="N79" s="28">
        <v>0</v>
      </c>
      <c r="O79" s="28">
        <v>0</v>
      </c>
      <c r="P79" s="37">
        <v>0</v>
      </c>
      <c r="Q79" s="32">
        <v>0</v>
      </c>
      <c r="R79" s="33">
        <v>0</v>
      </c>
      <c r="S79" s="33">
        <v>0</v>
      </c>
      <c r="T79" s="33">
        <v>0</v>
      </c>
      <c r="U79" s="34">
        <v>0</v>
      </c>
      <c r="V79" s="35">
        <v>0</v>
      </c>
      <c r="W79" s="28">
        <v>0</v>
      </c>
      <c r="X79" s="28">
        <v>0</v>
      </c>
      <c r="Y79" s="28">
        <v>0</v>
      </c>
      <c r="Z79" s="37">
        <v>0</v>
      </c>
      <c r="AA79" s="39">
        <v>4557976</v>
      </c>
      <c r="AB79" s="28">
        <v>1139494</v>
      </c>
      <c r="AC79" s="28">
        <v>1139494</v>
      </c>
      <c r="AD79" s="28">
        <v>1139494</v>
      </c>
      <c r="AE79" s="36">
        <v>1139494</v>
      </c>
      <c r="AF79" s="35">
        <v>9137</v>
      </c>
      <c r="AG79" s="28">
        <v>2285</v>
      </c>
      <c r="AH79" s="28">
        <v>1240</v>
      </c>
      <c r="AI79" s="28">
        <v>978</v>
      </c>
      <c r="AJ79" s="36">
        <v>4634</v>
      </c>
      <c r="AK79" s="35">
        <v>1777611</v>
      </c>
      <c r="AL79" s="28">
        <v>444403</v>
      </c>
      <c r="AM79" s="28">
        <v>444403</v>
      </c>
      <c r="AN79" s="28">
        <v>444403</v>
      </c>
      <c r="AO79" s="37">
        <v>444402</v>
      </c>
      <c r="AP79" s="35">
        <v>3563</v>
      </c>
      <c r="AQ79" s="28">
        <v>891</v>
      </c>
      <c r="AR79" s="28">
        <v>891</v>
      </c>
      <c r="AS79" s="28">
        <v>891</v>
      </c>
      <c r="AT79" s="37">
        <v>890</v>
      </c>
      <c r="AU79" s="39">
        <v>0</v>
      </c>
      <c r="AV79" s="28">
        <v>0</v>
      </c>
      <c r="AW79" s="28">
        <v>0</v>
      </c>
      <c r="AX79" s="28">
        <v>0</v>
      </c>
      <c r="AY79" s="36">
        <v>0</v>
      </c>
      <c r="AZ79" s="35">
        <v>0</v>
      </c>
      <c r="BA79" s="28">
        <v>0</v>
      </c>
      <c r="BB79" s="28">
        <v>0</v>
      </c>
      <c r="BC79" s="28">
        <v>0</v>
      </c>
      <c r="BD79" s="37">
        <v>0</v>
      </c>
      <c r="BE79" s="39">
        <v>2780365</v>
      </c>
      <c r="BF79" s="28">
        <v>695091</v>
      </c>
      <c r="BG79" s="28">
        <v>695091</v>
      </c>
      <c r="BH79" s="28">
        <v>695091</v>
      </c>
      <c r="BI79" s="28">
        <v>695092</v>
      </c>
      <c r="BJ79" s="35">
        <v>5574</v>
      </c>
      <c r="BK79" s="28">
        <v>1394</v>
      </c>
      <c r="BL79" s="28">
        <v>349</v>
      </c>
      <c r="BM79" s="28">
        <v>87</v>
      </c>
      <c r="BN79" s="36">
        <v>3744</v>
      </c>
      <c r="BO79" s="35">
        <v>1756434</v>
      </c>
      <c r="BP79" s="28">
        <v>446307</v>
      </c>
      <c r="BQ79" s="28">
        <v>446307</v>
      </c>
      <c r="BR79" s="28">
        <v>446307</v>
      </c>
      <c r="BS79" s="37">
        <v>417513</v>
      </c>
      <c r="BT79" s="35">
        <v>122</v>
      </c>
      <c r="BU79" s="28">
        <v>31</v>
      </c>
      <c r="BV79" s="28">
        <v>31</v>
      </c>
      <c r="BW79" s="28">
        <v>31</v>
      </c>
      <c r="BX79" s="37">
        <v>29</v>
      </c>
      <c r="CD79" s="26"/>
      <c r="CE79" s="26"/>
    </row>
    <row r="80" spans="1:83" ht="18.75" x14ac:dyDescent="0.25">
      <c r="A80" s="40" t="s">
        <v>33</v>
      </c>
      <c r="B80" s="28">
        <v>185419</v>
      </c>
      <c r="C80" s="28">
        <v>49445</v>
      </c>
      <c r="D80" s="28">
        <v>49445</v>
      </c>
      <c r="E80" s="28">
        <v>49445</v>
      </c>
      <c r="F80" s="28">
        <v>37084</v>
      </c>
      <c r="G80" s="35">
        <v>0</v>
      </c>
      <c r="H80" s="28">
        <v>0</v>
      </c>
      <c r="I80" s="28">
        <v>0</v>
      </c>
      <c r="J80" s="28">
        <v>0</v>
      </c>
      <c r="K80" s="37">
        <v>0</v>
      </c>
      <c r="L80" s="35">
        <v>0</v>
      </c>
      <c r="M80" s="28">
        <v>0</v>
      </c>
      <c r="N80" s="28">
        <v>0</v>
      </c>
      <c r="O80" s="28">
        <v>0</v>
      </c>
      <c r="P80" s="37">
        <v>0</v>
      </c>
      <c r="Q80" s="32">
        <v>0</v>
      </c>
      <c r="R80" s="33">
        <v>0</v>
      </c>
      <c r="S80" s="33">
        <v>0</v>
      </c>
      <c r="T80" s="33">
        <v>0</v>
      </c>
      <c r="U80" s="34">
        <v>0</v>
      </c>
      <c r="V80" s="35">
        <v>0</v>
      </c>
      <c r="W80" s="28">
        <v>0</v>
      </c>
      <c r="X80" s="28">
        <v>0</v>
      </c>
      <c r="Y80" s="28">
        <v>0</v>
      </c>
      <c r="Z80" s="37">
        <v>0</v>
      </c>
      <c r="AA80" s="39">
        <v>185419</v>
      </c>
      <c r="AB80" s="28">
        <v>49445</v>
      </c>
      <c r="AC80" s="28">
        <v>49445</v>
      </c>
      <c r="AD80" s="28">
        <v>49445</v>
      </c>
      <c r="AE80" s="36">
        <v>37084</v>
      </c>
      <c r="AF80" s="35">
        <v>30</v>
      </c>
      <c r="AG80" s="28">
        <v>8</v>
      </c>
      <c r="AH80" s="28">
        <v>8</v>
      </c>
      <c r="AI80" s="28">
        <v>8</v>
      </c>
      <c r="AJ80" s="36">
        <v>6</v>
      </c>
      <c r="AK80" s="35">
        <v>0</v>
      </c>
      <c r="AL80" s="28">
        <v>0</v>
      </c>
      <c r="AM80" s="28">
        <v>0</v>
      </c>
      <c r="AN80" s="28">
        <v>0</v>
      </c>
      <c r="AO80" s="37">
        <v>0</v>
      </c>
      <c r="AP80" s="35">
        <v>0</v>
      </c>
      <c r="AQ80" s="28">
        <v>0</v>
      </c>
      <c r="AR80" s="28">
        <v>0</v>
      </c>
      <c r="AS80" s="28">
        <v>0</v>
      </c>
      <c r="AT80" s="37">
        <v>0</v>
      </c>
      <c r="AU80" s="39">
        <v>0</v>
      </c>
      <c r="AV80" s="28">
        <v>0</v>
      </c>
      <c r="AW80" s="28">
        <v>0</v>
      </c>
      <c r="AX80" s="28">
        <v>0</v>
      </c>
      <c r="AY80" s="36">
        <v>0</v>
      </c>
      <c r="AZ80" s="35">
        <v>0</v>
      </c>
      <c r="BA80" s="28">
        <v>0</v>
      </c>
      <c r="BB80" s="28">
        <v>0</v>
      </c>
      <c r="BC80" s="28">
        <v>0</v>
      </c>
      <c r="BD80" s="37">
        <v>0</v>
      </c>
      <c r="BE80" s="39">
        <v>185419</v>
      </c>
      <c r="BF80" s="28">
        <v>49445</v>
      </c>
      <c r="BG80" s="28">
        <v>49445</v>
      </c>
      <c r="BH80" s="28">
        <v>49445</v>
      </c>
      <c r="BI80" s="28">
        <v>37084</v>
      </c>
      <c r="BJ80" s="35">
        <v>30</v>
      </c>
      <c r="BK80" s="28">
        <v>8</v>
      </c>
      <c r="BL80" s="28">
        <v>8</v>
      </c>
      <c r="BM80" s="28">
        <v>8</v>
      </c>
      <c r="BN80" s="36">
        <v>6</v>
      </c>
      <c r="BO80" s="35">
        <v>0</v>
      </c>
      <c r="BP80" s="28">
        <v>0</v>
      </c>
      <c r="BQ80" s="28">
        <v>0</v>
      </c>
      <c r="BR80" s="28">
        <v>0</v>
      </c>
      <c r="BS80" s="37">
        <v>0</v>
      </c>
      <c r="BT80" s="35">
        <v>0</v>
      </c>
      <c r="BU80" s="28">
        <v>0</v>
      </c>
      <c r="BV80" s="28">
        <v>0</v>
      </c>
      <c r="BW80" s="28">
        <v>0</v>
      </c>
      <c r="BX80" s="37">
        <v>0</v>
      </c>
      <c r="CD80" s="26"/>
      <c r="CE80" s="26"/>
    </row>
    <row r="81" spans="1:83" ht="19.5" thickBot="1" x14ac:dyDescent="0.3">
      <c r="A81" s="70" t="s">
        <v>34</v>
      </c>
      <c r="B81" s="28">
        <v>34529</v>
      </c>
      <c r="C81" s="28">
        <v>8287</v>
      </c>
      <c r="D81" s="28">
        <v>8287</v>
      </c>
      <c r="E81" s="28">
        <v>8287</v>
      </c>
      <c r="F81" s="28">
        <v>9668</v>
      </c>
      <c r="G81" s="35">
        <v>0</v>
      </c>
      <c r="H81" s="28">
        <v>0</v>
      </c>
      <c r="I81" s="28">
        <v>0</v>
      </c>
      <c r="J81" s="28">
        <v>0</v>
      </c>
      <c r="K81" s="37">
        <v>0</v>
      </c>
      <c r="L81" s="35">
        <v>0</v>
      </c>
      <c r="M81" s="28">
        <v>0</v>
      </c>
      <c r="N81" s="28">
        <v>0</v>
      </c>
      <c r="O81" s="28">
        <v>0</v>
      </c>
      <c r="P81" s="37">
        <v>0</v>
      </c>
      <c r="Q81" s="32">
        <v>0</v>
      </c>
      <c r="R81" s="33">
        <v>0</v>
      </c>
      <c r="S81" s="33">
        <v>0</v>
      </c>
      <c r="T81" s="33">
        <v>0</v>
      </c>
      <c r="U81" s="34">
        <v>0</v>
      </c>
      <c r="V81" s="35">
        <v>0</v>
      </c>
      <c r="W81" s="28">
        <v>0</v>
      </c>
      <c r="X81" s="28">
        <v>0</v>
      </c>
      <c r="Y81" s="28">
        <v>0</v>
      </c>
      <c r="Z81" s="37">
        <v>0</v>
      </c>
      <c r="AA81" s="39">
        <v>34529</v>
      </c>
      <c r="AB81" s="28">
        <v>8287</v>
      </c>
      <c r="AC81" s="28">
        <v>8287</v>
      </c>
      <c r="AD81" s="28">
        <v>8287</v>
      </c>
      <c r="AE81" s="36">
        <v>9668</v>
      </c>
      <c r="AF81" s="35">
        <v>25</v>
      </c>
      <c r="AG81" s="28">
        <v>6</v>
      </c>
      <c r="AH81" s="28">
        <v>6</v>
      </c>
      <c r="AI81" s="28">
        <v>6</v>
      </c>
      <c r="AJ81" s="36">
        <v>7</v>
      </c>
      <c r="AK81" s="35">
        <v>0</v>
      </c>
      <c r="AL81" s="28">
        <v>0</v>
      </c>
      <c r="AM81" s="28">
        <v>0</v>
      </c>
      <c r="AN81" s="28">
        <v>0</v>
      </c>
      <c r="AO81" s="37">
        <v>0</v>
      </c>
      <c r="AP81" s="35">
        <v>0</v>
      </c>
      <c r="AQ81" s="28">
        <v>0</v>
      </c>
      <c r="AR81" s="28">
        <v>0</v>
      </c>
      <c r="AS81" s="28">
        <v>0</v>
      </c>
      <c r="AT81" s="37">
        <v>0</v>
      </c>
      <c r="AU81" s="39">
        <v>0</v>
      </c>
      <c r="AV81" s="28">
        <v>0</v>
      </c>
      <c r="AW81" s="28">
        <v>0</v>
      </c>
      <c r="AX81" s="28">
        <v>0</v>
      </c>
      <c r="AY81" s="36">
        <v>0</v>
      </c>
      <c r="AZ81" s="35">
        <v>0</v>
      </c>
      <c r="BA81" s="28">
        <v>0</v>
      </c>
      <c r="BB81" s="28">
        <v>0</v>
      </c>
      <c r="BC81" s="28">
        <v>0</v>
      </c>
      <c r="BD81" s="37">
        <v>0</v>
      </c>
      <c r="BE81" s="39">
        <v>34529</v>
      </c>
      <c r="BF81" s="28">
        <v>8287</v>
      </c>
      <c r="BG81" s="28">
        <v>8287</v>
      </c>
      <c r="BH81" s="28">
        <v>8287</v>
      </c>
      <c r="BI81" s="28">
        <v>9668</v>
      </c>
      <c r="BJ81" s="35">
        <v>25</v>
      </c>
      <c r="BK81" s="28">
        <v>6</v>
      </c>
      <c r="BL81" s="28">
        <v>6</v>
      </c>
      <c r="BM81" s="28">
        <v>6</v>
      </c>
      <c r="BN81" s="36">
        <v>7</v>
      </c>
      <c r="BO81" s="35">
        <v>0</v>
      </c>
      <c r="BP81" s="28">
        <v>0</v>
      </c>
      <c r="BQ81" s="28">
        <v>0</v>
      </c>
      <c r="BR81" s="28">
        <v>0</v>
      </c>
      <c r="BS81" s="37">
        <v>0</v>
      </c>
      <c r="BT81" s="35">
        <v>0</v>
      </c>
      <c r="BU81" s="28">
        <v>0</v>
      </c>
      <c r="BV81" s="28">
        <v>0</v>
      </c>
      <c r="BW81" s="28">
        <v>0</v>
      </c>
      <c r="BX81" s="37">
        <v>0</v>
      </c>
      <c r="BY81" s="4">
        <v>4</v>
      </c>
      <c r="BZ81" s="4">
        <v>4</v>
      </c>
      <c r="CA81" s="4">
        <v>4</v>
      </c>
      <c r="CB81" s="4">
        <v>4</v>
      </c>
      <c r="CD81" s="26">
        <v>3</v>
      </c>
      <c r="CE81" s="26">
        <v>2</v>
      </c>
    </row>
    <row r="82" spans="1:83" ht="31.5" x14ac:dyDescent="0.25">
      <c r="A82" s="67" t="s">
        <v>66</v>
      </c>
      <c r="B82" s="28">
        <v>285159</v>
      </c>
      <c r="C82" s="28">
        <v>95053</v>
      </c>
      <c r="D82" s="28">
        <v>95053</v>
      </c>
      <c r="E82" s="28">
        <v>95053</v>
      </c>
      <c r="F82" s="28">
        <v>0</v>
      </c>
      <c r="G82" s="35">
        <v>0</v>
      </c>
      <c r="H82" s="28">
        <v>0</v>
      </c>
      <c r="I82" s="28">
        <v>0</v>
      </c>
      <c r="J82" s="28">
        <v>0</v>
      </c>
      <c r="K82" s="37">
        <v>0</v>
      </c>
      <c r="L82" s="35">
        <v>0</v>
      </c>
      <c r="M82" s="28">
        <v>0</v>
      </c>
      <c r="N82" s="28">
        <v>0</v>
      </c>
      <c r="O82" s="28">
        <v>0</v>
      </c>
      <c r="P82" s="37">
        <v>0</v>
      </c>
      <c r="Q82" s="32">
        <v>285159</v>
      </c>
      <c r="R82" s="33">
        <v>95053</v>
      </c>
      <c r="S82" s="33">
        <v>95053</v>
      </c>
      <c r="T82" s="33">
        <v>95053</v>
      </c>
      <c r="U82" s="34">
        <v>0</v>
      </c>
      <c r="V82" s="35">
        <v>3</v>
      </c>
      <c r="W82" s="28">
        <v>1</v>
      </c>
      <c r="X82" s="28">
        <v>1</v>
      </c>
      <c r="Y82" s="28">
        <v>1</v>
      </c>
      <c r="Z82" s="37">
        <v>0</v>
      </c>
      <c r="AA82" s="39">
        <v>0</v>
      </c>
      <c r="AB82" s="28">
        <v>0</v>
      </c>
      <c r="AC82" s="28">
        <v>0</v>
      </c>
      <c r="AD82" s="28">
        <v>0</v>
      </c>
      <c r="AE82" s="36">
        <v>0</v>
      </c>
      <c r="AF82" s="35">
        <v>0</v>
      </c>
      <c r="AG82" s="28">
        <v>0</v>
      </c>
      <c r="AH82" s="28">
        <v>0</v>
      </c>
      <c r="AI82" s="28">
        <v>0</v>
      </c>
      <c r="AJ82" s="36">
        <v>0</v>
      </c>
      <c r="AK82" s="35">
        <v>0</v>
      </c>
      <c r="AL82" s="28">
        <v>0</v>
      </c>
      <c r="AM82" s="28">
        <v>0</v>
      </c>
      <c r="AN82" s="28">
        <v>0</v>
      </c>
      <c r="AO82" s="37">
        <v>0</v>
      </c>
      <c r="AP82" s="35">
        <v>0</v>
      </c>
      <c r="AQ82" s="28">
        <v>0</v>
      </c>
      <c r="AR82" s="28">
        <v>0</v>
      </c>
      <c r="AS82" s="28">
        <v>0</v>
      </c>
      <c r="AT82" s="37">
        <v>0</v>
      </c>
      <c r="AU82" s="39">
        <v>0</v>
      </c>
      <c r="AV82" s="28">
        <v>0</v>
      </c>
      <c r="AW82" s="28">
        <v>0</v>
      </c>
      <c r="AX82" s="28">
        <v>0</v>
      </c>
      <c r="AY82" s="36">
        <v>0</v>
      </c>
      <c r="AZ82" s="35">
        <v>0</v>
      </c>
      <c r="BA82" s="28">
        <v>0</v>
      </c>
      <c r="BB82" s="28">
        <v>0</v>
      </c>
      <c r="BC82" s="28">
        <v>0</v>
      </c>
      <c r="BD82" s="37">
        <v>0</v>
      </c>
      <c r="BE82" s="39">
        <v>0</v>
      </c>
      <c r="BF82" s="28">
        <v>0</v>
      </c>
      <c r="BG82" s="28">
        <v>0</v>
      </c>
      <c r="BH82" s="28">
        <v>0</v>
      </c>
      <c r="BI82" s="28">
        <v>0</v>
      </c>
      <c r="BJ82" s="35">
        <v>0</v>
      </c>
      <c r="BK82" s="28">
        <v>0</v>
      </c>
      <c r="BL82" s="28">
        <v>0</v>
      </c>
      <c r="BM82" s="28">
        <v>0</v>
      </c>
      <c r="BN82" s="36">
        <v>0</v>
      </c>
      <c r="BO82" s="35">
        <v>0</v>
      </c>
      <c r="BP82" s="28">
        <v>0</v>
      </c>
      <c r="BQ82" s="28">
        <v>0</v>
      </c>
      <c r="BR82" s="28">
        <v>0</v>
      </c>
      <c r="BS82" s="37">
        <v>0</v>
      </c>
      <c r="BT82" s="35">
        <v>0</v>
      </c>
      <c r="BU82" s="28">
        <v>0</v>
      </c>
      <c r="BV82" s="28">
        <v>0</v>
      </c>
      <c r="BW82" s="28">
        <v>0</v>
      </c>
      <c r="BX82" s="37">
        <v>0</v>
      </c>
      <c r="CD82" s="26"/>
      <c r="CE82" s="26"/>
    </row>
    <row r="83" spans="1:83" ht="18.75" x14ac:dyDescent="0.25">
      <c r="A83" s="27" t="s">
        <v>18</v>
      </c>
      <c r="B83" s="28">
        <v>168666</v>
      </c>
      <c r="C83" s="28">
        <v>168666</v>
      </c>
      <c r="D83" s="28">
        <v>0</v>
      </c>
      <c r="E83" s="28">
        <v>0</v>
      </c>
      <c r="F83" s="28">
        <v>0</v>
      </c>
      <c r="G83" s="35"/>
      <c r="H83" s="28"/>
      <c r="I83" s="28"/>
      <c r="J83" s="28"/>
      <c r="K83" s="37"/>
      <c r="L83" s="35"/>
      <c r="M83" s="28"/>
      <c r="N83" s="28"/>
      <c r="O83" s="28"/>
      <c r="P83" s="37"/>
      <c r="Q83" s="32">
        <v>168666</v>
      </c>
      <c r="R83" s="33">
        <v>168666</v>
      </c>
      <c r="S83" s="33">
        <v>0</v>
      </c>
      <c r="T83" s="33">
        <v>0</v>
      </c>
      <c r="U83" s="34">
        <v>0</v>
      </c>
      <c r="V83" s="35">
        <v>1</v>
      </c>
      <c r="W83" s="28">
        <v>1</v>
      </c>
      <c r="X83" s="28">
        <v>0</v>
      </c>
      <c r="Y83" s="28">
        <v>0</v>
      </c>
      <c r="Z83" s="37">
        <v>0</v>
      </c>
      <c r="AA83" s="39"/>
      <c r="AB83" s="28"/>
      <c r="AC83" s="28"/>
      <c r="AD83" s="28"/>
      <c r="AE83" s="36"/>
      <c r="AF83" s="35"/>
      <c r="AG83" s="28"/>
      <c r="AH83" s="28"/>
      <c r="AI83" s="28"/>
      <c r="AJ83" s="36"/>
      <c r="AK83" s="35"/>
      <c r="AL83" s="28"/>
      <c r="AM83" s="28"/>
      <c r="AN83" s="28"/>
      <c r="AO83" s="37"/>
      <c r="AP83" s="35"/>
      <c r="AQ83" s="28"/>
      <c r="AR83" s="28"/>
      <c r="AS83" s="28"/>
      <c r="AT83" s="37"/>
      <c r="AU83" s="39"/>
      <c r="AV83" s="28"/>
      <c r="AW83" s="28"/>
      <c r="AX83" s="28"/>
      <c r="AY83" s="36"/>
      <c r="AZ83" s="35"/>
      <c r="BA83" s="28"/>
      <c r="BB83" s="28"/>
      <c r="BC83" s="28"/>
      <c r="BD83" s="37"/>
      <c r="BE83" s="39"/>
      <c r="BF83" s="28"/>
      <c r="BG83" s="28"/>
      <c r="BH83" s="28"/>
      <c r="BI83" s="28"/>
      <c r="BJ83" s="35"/>
      <c r="BK83" s="28"/>
      <c r="BL83" s="28"/>
      <c r="BM83" s="28"/>
      <c r="BN83" s="36"/>
      <c r="BO83" s="35"/>
      <c r="BP83" s="28"/>
      <c r="BQ83" s="28"/>
      <c r="BR83" s="28"/>
      <c r="BS83" s="37"/>
      <c r="BT83" s="35"/>
      <c r="BU83" s="28"/>
      <c r="BV83" s="28"/>
      <c r="BW83" s="28"/>
      <c r="BX83" s="37"/>
      <c r="CD83" s="26"/>
      <c r="CE83" s="26"/>
    </row>
    <row r="84" spans="1:83" ht="19.5" thickBot="1" x14ac:dyDescent="0.3">
      <c r="A84" s="64" t="s">
        <v>35</v>
      </c>
      <c r="B84" s="28">
        <v>176477</v>
      </c>
      <c r="C84" s="28">
        <v>176477</v>
      </c>
      <c r="D84" s="28">
        <v>0</v>
      </c>
      <c r="E84" s="28">
        <v>0</v>
      </c>
      <c r="F84" s="28">
        <v>0</v>
      </c>
      <c r="G84" s="35">
        <v>0</v>
      </c>
      <c r="H84" s="28">
        <v>0</v>
      </c>
      <c r="I84" s="28">
        <v>0</v>
      </c>
      <c r="J84" s="28">
        <v>0</v>
      </c>
      <c r="K84" s="37">
        <v>0</v>
      </c>
      <c r="L84" s="35">
        <v>0</v>
      </c>
      <c r="M84" s="28">
        <v>0</v>
      </c>
      <c r="N84" s="28">
        <v>0</v>
      </c>
      <c r="O84" s="28">
        <v>0</v>
      </c>
      <c r="P84" s="37">
        <v>0</v>
      </c>
      <c r="Q84" s="32">
        <v>176477</v>
      </c>
      <c r="R84" s="33">
        <v>176477</v>
      </c>
      <c r="S84" s="33">
        <v>0</v>
      </c>
      <c r="T84" s="33">
        <v>0</v>
      </c>
      <c r="U84" s="34">
        <v>0</v>
      </c>
      <c r="V84" s="35">
        <v>1</v>
      </c>
      <c r="W84" s="28">
        <v>1</v>
      </c>
      <c r="X84" s="28">
        <v>0</v>
      </c>
      <c r="Y84" s="28">
        <v>0</v>
      </c>
      <c r="Z84" s="37">
        <v>0</v>
      </c>
      <c r="AA84" s="39">
        <v>0</v>
      </c>
      <c r="AB84" s="28">
        <v>0</v>
      </c>
      <c r="AC84" s="28">
        <v>0</v>
      </c>
      <c r="AD84" s="28">
        <v>0</v>
      </c>
      <c r="AE84" s="36">
        <v>0</v>
      </c>
      <c r="AF84" s="35">
        <v>0</v>
      </c>
      <c r="AG84" s="28">
        <v>0</v>
      </c>
      <c r="AH84" s="28">
        <v>0</v>
      </c>
      <c r="AI84" s="28">
        <v>0</v>
      </c>
      <c r="AJ84" s="36">
        <v>0</v>
      </c>
      <c r="AK84" s="35">
        <v>0</v>
      </c>
      <c r="AL84" s="28">
        <v>0</v>
      </c>
      <c r="AM84" s="28">
        <v>0</v>
      </c>
      <c r="AN84" s="28">
        <v>0</v>
      </c>
      <c r="AO84" s="37">
        <v>0</v>
      </c>
      <c r="AP84" s="35">
        <v>0</v>
      </c>
      <c r="AQ84" s="28">
        <v>0</v>
      </c>
      <c r="AR84" s="28">
        <v>0</v>
      </c>
      <c r="AS84" s="28">
        <v>0</v>
      </c>
      <c r="AT84" s="37">
        <v>0</v>
      </c>
      <c r="AU84" s="39">
        <v>0</v>
      </c>
      <c r="AV84" s="28">
        <v>0</v>
      </c>
      <c r="AW84" s="28">
        <v>0</v>
      </c>
      <c r="AX84" s="28">
        <v>0</v>
      </c>
      <c r="AY84" s="36">
        <v>0</v>
      </c>
      <c r="AZ84" s="35">
        <v>0</v>
      </c>
      <c r="BA84" s="28">
        <v>0</v>
      </c>
      <c r="BB84" s="28">
        <v>0</v>
      </c>
      <c r="BC84" s="28">
        <v>0</v>
      </c>
      <c r="BD84" s="37">
        <v>0</v>
      </c>
      <c r="BE84" s="39">
        <v>0</v>
      </c>
      <c r="BF84" s="28">
        <v>0</v>
      </c>
      <c r="BG84" s="28">
        <v>0</v>
      </c>
      <c r="BH84" s="28">
        <v>0</v>
      </c>
      <c r="BI84" s="28">
        <v>0</v>
      </c>
      <c r="BJ84" s="35">
        <v>0</v>
      </c>
      <c r="BK84" s="28">
        <v>0</v>
      </c>
      <c r="BL84" s="28">
        <v>0</v>
      </c>
      <c r="BM84" s="28">
        <v>0</v>
      </c>
      <c r="BN84" s="36">
        <v>0</v>
      </c>
      <c r="BO84" s="35">
        <v>0</v>
      </c>
      <c r="BP84" s="28">
        <v>0</v>
      </c>
      <c r="BQ84" s="28">
        <v>0</v>
      </c>
      <c r="BR84" s="28">
        <v>0</v>
      </c>
      <c r="BS84" s="37">
        <v>0</v>
      </c>
      <c r="BT84" s="35">
        <v>0</v>
      </c>
      <c r="BU84" s="28">
        <v>0</v>
      </c>
      <c r="BV84" s="28">
        <v>0</v>
      </c>
      <c r="BW84" s="28">
        <v>0</v>
      </c>
      <c r="BX84" s="37">
        <v>0</v>
      </c>
      <c r="CD84" s="26"/>
      <c r="CE84" s="26"/>
    </row>
    <row r="85" spans="1:83" ht="19.5" thickBot="1" x14ac:dyDescent="0.3">
      <c r="A85" s="71" t="s">
        <v>67</v>
      </c>
      <c r="B85" s="28">
        <v>17469543</v>
      </c>
      <c r="C85" s="28">
        <v>4367386</v>
      </c>
      <c r="D85" s="28">
        <v>4367386</v>
      </c>
      <c r="E85" s="28">
        <v>4367386</v>
      </c>
      <c r="F85" s="28">
        <v>4367385</v>
      </c>
      <c r="G85" s="35">
        <v>0</v>
      </c>
      <c r="H85" s="28">
        <v>0</v>
      </c>
      <c r="I85" s="28">
        <v>0</v>
      </c>
      <c r="J85" s="28">
        <v>0</v>
      </c>
      <c r="K85" s="37">
        <v>0</v>
      </c>
      <c r="L85" s="35">
        <v>0</v>
      </c>
      <c r="M85" s="28">
        <v>0</v>
      </c>
      <c r="N85" s="28">
        <v>0</v>
      </c>
      <c r="O85" s="28">
        <v>0</v>
      </c>
      <c r="P85" s="37">
        <v>0</v>
      </c>
      <c r="Q85" s="32">
        <v>0</v>
      </c>
      <c r="R85" s="33">
        <v>0</v>
      </c>
      <c r="S85" s="33">
        <v>0</v>
      </c>
      <c r="T85" s="33">
        <v>0</v>
      </c>
      <c r="U85" s="34">
        <v>0</v>
      </c>
      <c r="V85" s="35">
        <v>0</v>
      </c>
      <c r="W85" s="28">
        <v>0</v>
      </c>
      <c r="X85" s="28">
        <v>0</v>
      </c>
      <c r="Y85" s="28">
        <v>0</v>
      </c>
      <c r="Z85" s="37">
        <v>0</v>
      </c>
      <c r="AA85" s="39">
        <v>17469543</v>
      </c>
      <c r="AB85" s="28">
        <v>4367386</v>
      </c>
      <c r="AC85" s="28">
        <v>4367386</v>
      </c>
      <c r="AD85" s="28">
        <v>4367386</v>
      </c>
      <c r="AE85" s="36">
        <v>4367385</v>
      </c>
      <c r="AF85" s="35">
        <v>2606</v>
      </c>
      <c r="AG85" s="28">
        <v>652</v>
      </c>
      <c r="AH85" s="28">
        <v>163</v>
      </c>
      <c r="AI85" s="28">
        <v>41</v>
      </c>
      <c r="AJ85" s="36">
        <v>1750</v>
      </c>
      <c r="AK85" s="35">
        <v>0</v>
      </c>
      <c r="AL85" s="28">
        <v>0</v>
      </c>
      <c r="AM85" s="28">
        <v>0</v>
      </c>
      <c r="AN85" s="28">
        <v>0</v>
      </c>
      <c r="AO85" s="37">
        <v>0</v>
      </c>
      <c r="AP85" s="35">
        <v>0</v>
      </c>
      <c r="AQ85" s="28">
        <v>0</v>
      </c>
      <c r="AR85" s="28">
        <v>0</v>
      </c>
      <c r="AS85" s="28">
        <v>0</v>
      </c>
      <c r="AT85" s="37">
        <v>0</v>
      </c>
      <c r="AU85" s="39">
        <v>0</v>
      </c>
      <c r="AV85" s="28">
        <v>0</v>
      </c>
      <c r="AW85" s="28">
        <v>0</v>
      </c>
      <c r="AX85" s="28">
        <v>0</v>
      </c>
      <c r="AY85" s="36">
        <v>0</v>
      </c>
      <c r="AZ85" s="35">
        <v>0</v>
      </c>
      <c r="BA85" s="28">
        <v>0</v>
      </c>
      <c r="BB85" s="28">
        <v>0</v>
      </c>
      <c r="BC85" s="28">
        <v>0</v>
      </c>
      <c r="BD85" s="37">
        <v>0</v>
      </c>
      <c r="BE85" s="39">
        <v>17469543</v>
      </c>
      <c r="BF85" s="28">
        <v>4367386</v>
      </c>
      <c r="BG85" s="28">
        <v>4367386</v>
      </c>
      <c r="BH85" s="28">
        <v>4367386</v>
      </c>
      <c r="BI85" s="28">
        <v>4367385</v>
      </c>
      <c r="BJ85" s="35">
        <v>2606</v>
      </c>
      <c r="BK85" s="28">
        <v>652</v>
      </c>
      <c r="BL85" s="28">
        <v>163</v>
      </c>
      <c r="BM85" s="28">
        <v>41</v>
      </c>
      <c r="BN85" s="36">
        <v>1750</v>
      </c>
      <c r="BO85" s="35">
        <v>0</v>
      </c>
      <c r="BP85" s="28">
        <v>0</v>
      </c>
      <c r="BQ85" s="28">
        <v>0</v>
      </c>
      <c r="BR85" s="28">
        <v>0</v>
      </c>
      <c r="BS85" s="37">
        <v>0</v>
      </c>
      <c r="BT85" s="35">
        <v>0</v>
      </c>
      <c r="BU85" s="28">
        <v>0</v>
      </c>
      <c r="BV85" s="28">
        <v>0</v>
      </c>
      <c r="BW85" s="28">
        <v>0</v>
      </c>
      <c r="BX85" s="37">
        <v>0</v>
      </c>
      <c r="BY85" s="4">
        <v>4</v>
      </c>
      <c r="BZ85" s="4">
        <v>4</v>
      </c>
      <c r="CA85" s="4">
        <v>4</v>
      </c>
      <c r="CB85" s="4">
        <v>4</v>
      </c>
      <c r="CD85" s="26">
        <v>3</v>
      </c>
      <c r="CE85" s="26">
        <v>2</v>
      </c>
    </row>
    <row r="86" spans="1:83" ht="19.5" thickBot="1" x14ac:dyDescent="0.3">
      <c r="A86" s="72" t="s">
        <v>68</v>
      </c>
      <c r="B86" s="28">
        <v>723704</v>
      </c>
      <c r="C86" s="28">
        <v>180926</v>
      </c>
      <c r="D86" s="28">
        <v>180926</v>
      </c>
      <c r="E86" s="28">
        <v>180926</v>
      </c>
      <c r="F86" s="28">
        <v>180926</v>
      </c>
      <c r="G86" s="35">
        <v>0</v>
      </c>
      <c r="H86" s="28">
        <v>0</v>
      </c>
      <c r="I86" s="28">
        <v>0</v>
      </c>
      <c r="J86" s="28">
        <v>0</v>
      </c>
      <c r="K86" s="37">
        <v>0</v>
      </c>
      <c r="L86" s="35">
        <v>0</v>
      </c>
      <c r="M86" s="28">
        <v>0</v>
      </c>
      <c r="N86" s="28">
        <v>0</v>
      </c>
      <c r="O86" s="28">
        <v>0</v>
      </c>
      <c r="P86" s="37">
        <v>0</v>
      </c>
      <c r="Q86" s="32">
        <v>0</v>
      </c>
      <c r="R86" s="33">
        <v>0</v>
      </c>
      <c r="S86" s="33">
        <v>0</v>
      </c>
      <c r="T86" s="33">
        <v>0</v>
      </c>
      <c r="U86" s="34">
        <v>0</v>
      </c>
      <c r="V86" s="35">
        <v>0</v>
      </c>
      <c r="W86" s="28">
        <v>0</v>
      </c>
      <c r="X86" s="28">
        <v>0</v>
      </c>
      <c r="Y86" s="28">
        <v>0</v>
      </c>
      <c r="Z86" s="37">
        <v>0</v>
      </c>
      <c r="AA86" s="39">
        <v>723704</v>
      </c>
      <c r="AB86" s="28">
        <v>180926</v>
      </c>
      <c r="AC86" s="28">
        <v>180926</v>
      </c>
      <c r="AD86" s="28">
        <v>180926</v>
      </c>
      <c r="AE86" s="36">
        <v>180926</v>
      </c>
      <c r="AF86" s="35">
        <v>1447</v>
      </c>
      <c r="AG86" s="28">
        <v>362</v>
      </c>
      <c r="AH86" s="28">
        <v>91</v>
      </c>
      <c r="AI86" s="28">
        <v>23</v>
      </c>
      <c r="AJ86" s="36">
        <v>971</v>
      </c>
      <c r="AK86" s="35">
        <v>0</v>
      </c>
      <c r="AL86" s="28">
        <v>0</v>
      </c>
      <c r="AM86" s="28">
        <v>0</v>
      </c>
      <c r="AN86" s="28">
        <v>0</v>
      </c>
      <c r="AO86" s="37">
        <v>0</v>
      </c>
      <c r="AP86" s="35">
        <v>0</v>
      </c>
      <c r="AQ86" s="28">
        <v>0</v>
      </c>
      <c r="AR86" s="28">
        <v>0</v>
      </c>
      <c r="AS86" s="28">
        <v>0</v>
      </c>
      <c r="AT86" s="37">
        <v>0</v>
      </c>
      <c r="AU86" s="39">
        <v>0</v>
      </c>
      <c r="AV86" s="28">
        <v>0</v>
      </c>
      <c r="AW86" s="28">
        <v>0</v>
      </c>
      <c r="AX86" s="28">
        <v>0</v>
      </c>
      <c r="AY86" s="36">
        <v>0</v>
      </c>
      <c r="AZ86" s="35">
        <v>0</v>
      </c>
      <c r="BA86" s="28">
        <v>0</v>
      </c>
      <c r="BB86" s="28">
        <v>0</v>
      </c>
      <c r="BC86" s="28">
        <v>0</v>
      </c>
      <c r="BD86" s="37">
        <v>0</v>
      </c>
      <c r="BE86" s="39">
        <v>723704</v>
      </c>
      <c r="BF86" s="28">
        <v>180926</v>
      </c>
      <c r="BG86" s="28">
        <v>180926</v>
      </c>
      <c r="BH86" s="28">
        <v>180926</v>
      </c>
      <c r="BI86" s="28">
        <v>180926</v>
      </c>
      <c r="BJ86" s="35">
        <v>1447</v>
      </c>
      <c r="BK86" s="28">
        <v>362</v>
      </c>
      <c r="BL86" s="28">
        <v>91</v>
      </c>
      <c r="BM86" s="28">
        <v>23</v>
      </c>
      <c r="BN86" s="36">
        <v>971</v>
      </c>
      <c r="BO86" s="35">
        <v>0</v>
      </c>
      <c r="BP86" s="28">
        <v>0</v>
      </c>
      <c r="BQ86" s="28">
        <v>0</v>
      </c>
      <c r="BR86" s="28">
        <v>0</v>
      </c>
      <c r="BS86" s="37">
        <v>0</v>
      </c>
      <c r="BT86" s="35">
        <v>0</v>
      </c>
      <c r="BU86" s="28">
        <v>0</v>
      </c>
      <c r="BV86" s="28">
        <v>0</v>
      </c>
      <c r="BW86" s="28">
        <v>0</v>
      </c>
      <c r="BX86" s="37">
        <v>0</v>
      </c>
      <c r="CD86" s="26"/>
      <c r="CE86" s="26"/>
    </row>
    <row r="87" spans="1:83" ht="18.75" x14ac:dyDescent="0.25">
      <c r="A87" s="67" t="s">
        <v>69</v>
      </c>
      <c r="B87" s="28">
        <v>0</v>
      </c>
      <c r="C87" s="28">
        <v>0</v>
      </c>
      <c r="D87" s="28">
        <v>0</v>
      </c>
      <c r="E87" s="28">
        <v>0</v>
      </c>
      <c r="F87" s="28">
        <v>0</v>
      </c>
      <c r="G87" s="35">
        <v>0</v>
      </c>
      <c r="H87" s="28">
        <v>0</v>
      </c>
      <c r="I87" s="28">
        <v>0</v>
      </c>
      <c r="J87" s="28">
        <v>0</v>
      </c>
      <c r="K87" s="37">
        <v>0</v>
      </c>
      <c r="L87" s="35">
        <v>0</v>
      </c>
      <c r="M87" s="28">
        <v>0</v>
      </c>
      <c r="N87" s="28">
        <v>0</v>
      </c>
      <c r="O87" s="28">
        <v>0</v>
      </c>
      <c r="P87" s="37">
        <v>0</v>
      </c>
      <c r="Q87" s="32">
        <v>0</v>
      </c>
      <c r="R87" s="33">
        <v>0</v>
      </c>
      <c r="S87" s="33">
        <v>0</v>
      </c>
      <c r="T87" s="33">
        <v>0</v>
      </c>
      <c r="U87" s="34">
        <v>0</v>
      </c>
      <c r="V87" s="35">
        <v>0</v>
      </c>
      <c r="W87" s="28">
        <v>0</v>
      </c>
      <c r="X87" s="28">
        <v>0</v>
      </c>
      <c r="Y87" s="28">
        <v>0</v>
      </c>
      <c r="Z87" s="37">
        <v>0</v>
      </c>
      <c r="AA87" s="39">
        <v>0</v>
      </c>
      <c r="AB87" s="28">
        <v>0</v>
      </c>
      <c r="AC87" s="28">
        <v>0</v>
      </c>
      <c r="AD87" s="28">
        <v>0</v>
      </c>
      <c r="AE87" s="36">
        <v>0</v>
      </c>
      <c r="AF87" s="35">
        <v>0</v>
      </c>
      <c r="AG87" s="28">
        <v>0</v>
      </c>
      <c r="AH87" s="28">
        <v>0</v>
      </c>
      <c r="AI87" s="28">
        <v>0</v>
      </c>
      <c r="AJ87" s="36">
        <v>0</v>
      </c>
      <c r="AK87" s="35">
        <v>0</v>
      </c>
      <c r="AL87" s="28">
        <v>0</v>
      </c>
      <c r="AM87" s="28">
        <v>0</v>
      </c>
      <c r="AN87" s="28">
        <v>0</v>
      </c>
      <c r="AO87" s="37">
        <v>0</v>
      </c>
      <c r="AP87" s="35">
        <v>0</v>
      </c>
      <c r="AQ87" s="28">
        <v>0</v>
      </c>
      <c r="AR87" s="28">
        <v>0</v>
      </c>
      <c r="AS87" s="28">
        <v>0</v>
      </c>
      <c r="AT87" s="37">
        <v>0</v>
      </c>
      <c r="AU87" s="39">
        <v>0</v>
      </c>
      <c r="AV87" s="28">
        <v>0</v>
      </c>
      <c r="AW87" s="28">
        <v>0</v>
      </c>
      <c r="AX87" s="28">
        <v>0</v>
      </c>
      <c r="AY87" s="36">
        <v>0</v>
      </c>
      <c r="AZ87" s="35">
        <v>0</v>
      </c>
      <c r="BA87" s="28">
        <v>0</v>
      </c>
      <c r="BB87" s="28">
        <v>0</v>
      </c>
      <c r="BC87" s="28">
        <v>0</v>
      </c>
      <c r="BD87" s="37">
        <v>0</v>
      </c>
      <c r="BE87" s="39">
        <v>0</v>
      </c>
      <c r="BF87" s="28">
        <v>0</v>
      </c>
      <c r="BG87" s="28">
        <v>0</v>
      </c>
      <c r="BH87" s="28">
        <v>0</v>
      </c>
      <c r="BI87" s="28">
        <v>0</v>
      </c>
      <c r="BJ87" s="35">
        <v>0</v>
      </c>
      <c r="BK87" s="28">
        <v>0</v>
      </c>
      <c r="BL87" s="28">
        <v>0</v>
      </c>
      <c r="BM87" s="28">
        <v>0</v>
      </c>
      <c r="BN87" s="36">
        <v>0</v>
      </c>
      <c r="BO87" s="35">
        <v>0</v>
      </c>
      <c r="BP87" s="28">
        <v>0</v>
      </c>
      <c r="BQ87" s="28">
        <v>0</v>
      </c>
      <c r="BR87" s="28">
        <v>0</v>
      </c>
      <c r="BS87" s="37">
        <v>0</v>
      </c>
      <c r="BT87" s="35">
        <v>0</v>
      </c>
      <c r="BU87" s="28">
        <v>0</v>
      </c>
      <c r="BV87" s="28">
        <v>0</v>
      </c>
      <c r="BW87" s="28">
        <v>0</v>
      </c>
      <c r="BX87" s="37">
        <v>0</v>
      </c>
      <c r="CD87" s="26"/>
      <c r="CE87" s="26"/>
    </row>
    <row r="88" spans="1:83" s="52" customFormat="1" ht="18.75" x14ac:dyDescent="0.25">
      <c r="A88" s="73" t="s">
        <v>31</v>
      </c>
      <c r="B88" s="28">
        <v>367758</v>
      </c>
      <c r="C88" s="28">
        <v>91939</v>
      </c>
      <c r="D88" s="28">
        <v>91939</v>
      </c>
      <c r="E88" s="28">
        <v>91939</v>
      </c>
      <c r="F88" s="28">
        <v>91941</v>
      </c>
      <c r="G88" s="35">
        <v>0</v>
      </c>
      <c r="H88" s="28">
        <v>0</v>
      </c>
      <c r="I88" s="28">
        <v>0</v>
      </c>
      <c r="J88" s="28">
        <v>0</v>
      </c>
      <c r="K88" s="37">
        <v>0</v>
      </c>
      <c r="L88" s="35">
        <v>0</v>
      </c>
      <c r="M88" s="28">
        <v>0</v>
      </c>
      <c r="N88" s="28">
        <v>0</v>
      </c>
      <c r="O88" s="28">
        <v>0</v>
      </c>
      <c r="P88" s="37">
        <v>0</v>
      </c>
      <c r="Q88" s="32">
        <v>0</v>
      </c>
      <c r="R88" s="33">
        <v>0</v>
      </c>
      <c r="S88" s="33">
        <v>0</v>
      </c>
      <c r="T88" s="33">
        <v>0</v>
      </c>
      <c r="U88" s="34">
        <v>0</v>
      </c>
      <c r="V88" s="35">
        <v>0</v>
      </c>
      <c r="W88" s="28">
        <v>0</v>
      </c>
      <c r="X88" s="28">
        <v>0</v>
      </c>
      <c r="Y88" s="28">
        <v>0</v>
      </c>
      <c r="Z88" s="37">
        <v>0</v>
      </c>
      <c r="AA88" s="39">
        <v>367758</v>
      </c>
      <c r="AB88" s="28">
        <v>91939</v>
      </c>
      <c r="AC88" s="28">
        <v>91939</v>
      </c>
      <c r="AD88" s="28">
        <v>91939</v>
      </c>
      <c r="AE88" s="36">
        <v>91941</v>
      </c>
      <c r="AF88" s="35">
        <v>56</v>
      </c>
      <c r="AG88" s="28">
        <v>14</v>
      </c>
      <c r="AH88" s="28">
        <v>14</v>
      </c>
      <c r="AI88" s="28">
        <v>14</v>
      </c>
      <c r="AJ88" s="36">
        <v>14</v>
      </c>
      <c r="AK88" s="35">
        <v>0</v>
      </c>
      <c r="AL88" s="28">
        <v>0</v>
      </c>
      <c r="AM88" s="28">
        <v>0</v>
      </c>
      <c r="AN88" s="28">
        <v>0</v>
      </c>
      <c r="AO88" s="37">
        <v>0</v>
      </c>
      <c r="AP88" s="35">
        <v>0</v>
      </c>
      <c r="AQ88" s="28">
        <v>0</v>
      </c>
      <c r="AR88" s="28">
        <v>0</v>
      </c>
      <c r="AS88" s="28">
        <v>0</v>
      </c>
      <c r="AT88" s="37">
        <v>0</v>
      </c>
      <c r="AU88" s="39">
        <v>0</v>
      </c>
      <c r="AV88" s="28">
        <v>0</v>
      </c>
      <c r="AW88" s="28">
        <v>0</v>
      </c>
      <c r="AX88" s="28">
        <v>0</v>
      </c>
      <c r="AY88" s="36">
        <v>0</v>
      </c>
      <c r="AZ88" s="35">
        <v>0</v>
      </c>
      <c r="BA88" s="28">
        <v>0</v>
      </c>
      <c r="BB88" s="28">
        <v>0</v>
      </c>
      <c r="BC88" s="28">
        <v>0</v>
      </c>
      <c r="BD88" s="37">
        <v>0</v>
      </c>
      <c r="BE88" s="39">
        <v>367758</v>
      </c>
      <c r="BF88" s="28">
        <v>91939</v>
      </c>
      <c r="BG88" s="28">
        <v>91939</v>
      </c>
      <c r="BH88" s="28">
        <v>91939</v>
      </c>
      <c r="BI88" s="28">
        <v>91941</v>
      </c>
      <c r="BJ88" s="35">
        <v>56</v>
      </c>
      <c r="BK88" s="28">
        <v>14</v>
      </c>
      <c r="BL88" s="28">
        <v>14</v>
      </c>
      <c r="BM88" s="28">
        <v>14</v>
      </c>
      <c r="BN88" s="36">
        <v>14</v>
      </c>
      <c r="BO88" s="35">
        <v>0</v>
      </c>
      <c r="BP88" s="28">
        <v>0</v>
      </c>
      <c r="BQ88" s="28">
        <v>0</v>
      </c>
      <c r="BR88" s="28">
        <v>0</v>
      </c>
      <c r="BS88" s="37">
        <v>0</v>
      </c>
      <c r="BT88" s="35">
        <v>0</v>
      </c>
      <c r="BU88" s="28">
        <v>0</v>
      </c>
      <c r="BV88" s="28">
        <v>0</v>
      </c>
      <c r="BW88" s="28">
        <v>0</v>
      </c>
      <c r="BX88" s="37">
        <v>0</v>
      </c>
      <c r="BY88" s="26">
        <v>4</v>
      </c>
      <c r="BZ88" s="26">
        <v>4</v>
      </c>
      <c r="CA88" s="26">
        <v>4</v>
      </c>
      <c r="CB88" s="26">
        <v>4</v>
      </c>
      <c r="CC88" s="26"/>
    </row>
    <row r="89" spans="1:83" s="52" customFormat="1" ht="19.5" thickBot="1" x14ac:dyDescent="0.3">
      <c r="A89" s="40" t="s">
        <v>32</v>
      </c>
      <c r="B89" s="28">
        <v>12979</v>
      </c>
      <c r="C89" s="28">
        <v>3540</v>
      </c>
      <c r="D89" s="28">
        <v>3540</v>
      </c>
      <c r="E89" s="28">
        <v>3540</v>
      </c>
      <c r="F89" s="28">
        <v>2359</v>
      </c>
      <c r="G89" s="35">
        <v>0</v>
      </c>
      <c r="H89" s="28">
        <v>0</v>
      </c>
      <c r="I89" s="28">
        <v>0</v>
      </c>
      <c r="J89" s="28">
        <v>0</v>
      </c>
      <c r="K89" s="37">
        <v>0</v>
      </c>
      <c r="L89" s="35">
        <v>0</v>
      </c>
      <c r="M89" s="28">
        <v>0</v>
      </c>
      <c r="N89" s="28">
        <v>0</v>
      </c>
      <c r="O89" s="28">
        <v>0</v>
      </c>
      <c r="P89" s="37">
        <v>0</v>
      </c>
      <c r="Q89" s="32">
        <v>0</v>
      </c>
      <c r="R89" s="33">
        <v>0</v>
      </c>
      <c r="S89" s="33">
        <v>0</v>
      </c>
      <c r="T89" s="33">
        <v>0</v>
      </c>
      <c r="U89" s="34">
        <v>0</v>
      </c>
      <c r="V89" s="35">
        <v>0</v>
      </c>
      <c r="W89" s="28">
        <v>0</v>
      </c>
      <c r="X89" s="28">
        <v>0</v>
      </c>
      <c r="Y89" s="28">
        <v>0</v>
      </c>
      <c r="Z89" s="37">
        <v>0</v>
      </c>
      <c r="AA89" s="39">
        <v>12979</v>
      </c>
      <c r="AB89" s="28">
        <v>3540</v>
      </c>
      <c r="AC89" s="28">
        <v>3540</v>
      </c>
      <c r="AD89" s="28">
        <v>3540</v>
      </c>
      <c r="AE89" s="36">
        <v>2359</v>
      </c>
      <c r="AF89" s="35">
        <v>11</v>
      </c>
      <c r="AG89" s="28">
        <v>3</v>
      </c>
      <c r="AH89" s="28">
        <v>3</v>
      </c>
      <c r="AI89" s="28">
        <v>3</v>
      </c>
      <c r="AJ89" s="36">
        <v>2</v>
      </c>
      <c r="AK89" s="35">
        <v>0</v>
      </c>
      <c r="AL89" s="28">
        <v>0</v>
      </c>
      <c r="AM89" s="28">
        <v>0</v>
      </c>
      <c r="AN89" s="28">
        <v>0</v>
      </c>
      <c r="AO89" s="37">
        <v>0</v>
      </c>
      <c r="AP89" s="35">
        <v>0</v>
      </c>
      <c r="AQ89" s="28">
        <v>0</v>
      </c>
      <c r="AR89" s="28">
        <v>0</v>
      </c>
      <c r="AS89" s="28">
        <v>0</v>
      </c>
      <c r="AT89" s="37">
        <v>0</v>
      </c>
      <c r="AU89" s="39">
        <v>0</v>
      </c>
      <c r="AV89" s="28">
        <v>0</v>
      </c>
      <c r="AW89" s="28">
        <v>0</v>
      </c>
      <c r="AX89" s="28">
        <v>0</v>
      </c>
      <c r="AY89" s="36">
        <v>0</v>
      </c>
      <c r="AZ89" s="35">
        <v>0</v>
      </c>
      <c r="BA89" s="28">
        <v>0</v>
      </c>
      <c r="BB89" s="28">
        <v>0</v>
      </c>
      <c r="BC89" s="28">
        <v>0</v>
      </c>
      <c r="BD89" s="37">
        <v>0</v>
      </c>
      <c r="BE89" s="39">
        <v>12979</v>
      </c>
      <c r="BF89" s="28">
        <v>3540</v>
      </c>
      <c r="BG89" s="28">
        <v>3540</v>
      </c>
      <c r="BH89" s="28">
        <v>3540</v>
      </c>
      <c r="BI89" s="28">
        <v>2359</v>
      </c>
      <c r="BJ89" s="35">
        <v>11</v>
      </c>
      <c r="BK89" s="28">
        <v>3</v>
      </c>
      <c r="BL89" s="28">
        <v>3</v>
      </c>
      <c r="BM89" s="28">
        <v>3</v>
      </c>
      <c r="BN89" s="36">
        <v>2</v>
      </c>
      <c r="BO89" s="35">
        <v>0</v>
      </c>
      <c r="BP89" s="28">
        <v>0</v>
      </c>
      <c r="BQ89" s="28">
        <v>0</v>
      </c>
      <c r="BR89" s="28">
        <v>0</v>
      </c>
      <c r="BS89" s="37">
        <v>0</v>
      </c>
      <c r="BT89" s="35">
        <v>0</v>
      </c>
      <c r="BU89" s="28">
        <v>0</v>
      </c>
      <c r="BV89" s="28">
        <v>0</v>
      </c>
      <c r="BW89" s="28">
        <v>0</v>
      </c>
      <c r="BX89" s="37">
        <v>0</v>
      </c>
      <c r="BY89" s="26"/>
      <c r="BZ89" s="26"/>
      <c r="CA89" s="26"/>
      <c r="CB89" s="26"/>
      <c r="CC89" s="26"/>
    </row>
    <row r="90" spans="1:83" ht="19.5" thickBot="1" x14ac:dyDescent="0.3">
      <c r="A90" s="72" t="s">
        <v>70</v>
      </c>
      <c r="B90" s="28">
        <v>538500</v>
      </c>
      <c r="C90" s="28">
        <v>134625</v>
      </c>
      <c r="D90" s="28">
        <v>134625</v>
      </c>
      <c r="E90" s="28">
        <v>134625</v>
      </c>
      <c r="F90" s="28">
        <v>134625</v>
      </c>
      <c r="G90" s="35">
        <v>0</v>
      </c>
      <c r="H90" s="28">
        <v>0</v>
      </c>
      <c r="I90" s="28">
        <v>0</v>
      </c>
      <c r="J90" s="28">
        <v>0</v>
      </c>
      <c r="K90" s="37">
        <v>0</v>
      </c>
      <c r="L90" s="35">
        <v>0</v>
      </c>
      <c r="M90" s="28">
        <v>0</v>
      </c>
      <c r="N90" s="28">
        <v>0</v>
      </c>
      <c r="O90" s="28">
        <v>0</v>
      </c>
      <c r="P90" s="37">
        <v>0</v>
      </c>
      <c r="Q90" s="32">
        <v>0</v>
      </c>
      <c r="R90" s="33">
        <v>0</v>
      </c>
      <c r="S90" s="33">
        <v>0</v>
      </c>
      <c r="T90" s="33">
        <v>0</v>
      </c>
      <c r="U90" s="34">
        <v>0</v>
      </c>
      <c r="V90" s="35">
        <v>0</v>
      </c>
      <c r="W90" s="28">
        <v>0</v>
      </c>
      <c r="X90" s="28">
        <v>0</v>
      </c>
      <c r="Y90" s="28">
        <v>0</v>
      </c>
      <c r="Z90" s="37">
        <v>0</v>
      </c>
      <c r="AA90" s="39">
        <v>0</v>
      </c>
      <c r="AB90" s="28">
        <v>0</v>
      </c>
      <c r="AC90" s="28">
        <v>0</v>
      </c>
      <c r="AD90" s="28">
        <v>0</v>
      </c>
      <c r="AE90" s="36">
        <v>0</v>
      </c>
      <c r="AF90" s="35">
        <v>0</v>
      </c>
      <c r="AG90" s="28">
        <v>0</v>
      </c>
      <c r="AH90" s="28">
        <v>0</v>
      </c>
      <c r="AI90" s="28">
        <v>0</v>
      </c>
      <c r="AJ90" s="36">
        <v>0</v>
      </c>
      <c r="AK90" s="35">
        <v>0</v>
      </c>
      <c r="AL90" s="28">
        <v>0</v>
      </c>
      <c r="AM90" s="28">
        <v>0</v>
      </c>
      <c r="AN90" s="28">
        <v>0</v>
      </c>
      <c r="AO90" s="37">
        <v>0</v>
      </c>
      <c r="AP90" s="35">
        <v>0</v>
      </c>
      <c r="AQ90" s="28">
        <v>0</v>
      </c>
      <c r="AR90" s="28">
        <v>0</v>
      </c>
      <c r="AS90" s="28">
        <v>0</v>
      </c>
      <c r="AT90" s="37">
        <v>0</v>
      </c>
      <c r="AU90" s="39">
        <v>0</v>
      </c>
      <c r="AV90" s="28">
        <v>0</v>
      </c>
      <c r="AW90" s="28">
        <v>0</v>
      </c>
      <c r="AX90" s="28">
        <v>0</v>
      </c>
      <c r="AY90" s="36">
        <v>0</v>
      </c>
      <c r="AZ90" s="35">
        <v>0</v>
      </c>
      <c r="BA90" s="28">
        <v>0</v>
      </c>
      <c r="BB90" s="28">
        <v>0</v>
      </c>
      <c r="BC90" s="28">
        <v>0</v>
      </c>
      <c r="BD90" s="37">
        <v>0</v>
      </c>
      <c r="BE90" s="39">
        <v>0</v>
      </c>
      <c r="BF90" s="28">
        <v>0</v>
      </c>
      <c r="BG90" s="28">
        <v>0</v>
      </c>
      <c r="BH90" s="28">
        <v>0</v>
      </c>
      <c r="BI90" s="28">
        <v>0</v>
      </c>
      <c r="BJ90" s="35">
        <v>0</v>
      </c>
      <c r="BK90" s="28">
        <v>0</v>
      </c>
      <c r="BL90" s="28">
        <v>0</v>
      </c>
      <c r="BM90" s="28">
        <v>0</v>
      </c>
      <c r="BN90" s="36">
        <v>0</v>
      </c>
      <c r="BO90" s="35">
        <v>538500</v>
      </c>
      <c r="BP90" s="28">
        <v>134625</v>
      </c>
      <c r="BQ90" s="28">
        <v>134625</v>
      </c>
      <c r="BR90" s="28">
        <v>134625</v>
      </c>
      <c r="BS90" s="37">
        <v>134625</v>
      </c>
      <c r="BT90" s="35">
        <v>20</v>
      </c>
      <c r="BU90" s="28">
        <v>5</v>
      </c>
      <c r="BV90" s="28">
        <v>5</v>
      </c>
      <c r="BW90" s="28">
        <v>5</v>
      </c>
      <c r="BX90" s="37">
        <v>5</v>
      </c>
    </row>
    <row r="91" spans="1:83" ht="19.5" thickBot="1" x14ac:dyDescent="0.3">
      <c r="A91" s="72" t="s">
        <v>71</v>
      </c>
      <c r="B91" s="28">
        <v>1190727</v>
      </c>
      <c r="C91" s="28">
        <v>297682</v>
      </c>
      <c r="D91" s="28">
        <v>297682</v>
      </c>
      <c r="E91" s="28">
        <v>297682</v>
      </c>
      <c r="F91" s="28">
        <v>297681</v>
      </c>
      <c r="G91" s="35">
        <v>0</v>
      </c>
      <c r="H91" s="28">
        <v>0</v>
      </c>
      <c r="I91" s="28">
        <v>0</v>
      </c>
      <c r="J91" s="28">
        <v>0</v>
      </c>
      <c r="K91" s="37">
        <v>0</v>
      </c>
      <c r="L91" s="35">
        <v>0</v>
      </c>
      <c r="M91" s="28">
        <v>0</v>
      </c>
      <c r="N91" s="28">
        <v>0</v>
      </c>
      <c r="O91" s="28">
        <v>0</v>
      </c>
      <c r="P91" s="37">
        <v>0</v>
      </c>
      <c r="Q91" s="32">
        <v>0</v>
      </c>
      <c r="R91" s="33">
        <v>0</v>
      </c>
      <c r="S91" s="33">
        <v>0</v>
      </c>
      <c r="T91" s="33">
        <v>0</v>
      </c>
      <c r="U91" s="34">
        <v>0</v>
      </c>
      <c r="V91" s="35">
        <v>0</v>
      </c>
      <c r="W91" s="28">
        <v>0</v>
      </c>
      <c r="X91" s="28">
        <v>0</v>
      </c>
      <c r="Y91" s="28">
        <v>0</v>
      </c>
      <c r="Z91" s="37">
        <v>0</v>
      </c>
      <c r="AA91" s="39">
        <v>836547</v>
      </c>
      <c r="AB91" s="28">
        <v>209137</v>
      </c>
      <c r="AC91" s="28">
        <v>209137</v>
      </c>
      <c r="AD91" s="28">
        <v>209137</v>
      </c>
      <c r="AE91" s="36">
        <v>209136</v>
      </c>
      <c r="AF91" s="35">
        <v>1650</v>
      </c>
      <c r="AG91" s="28">
        <v>413</v>
      </c>
      <c r="AH91" s="28">
        <v>103</v>
      </c>
      <c r="AI91" s="28">
        <v>26</v>
      </c>
      <c r="AJ91" s="36">
        <v>1108</v>
      </c>
      <c r="AK91" s="35">
        <v>0</v>
      </c>
      <c r="AL91" s="28">
        <v>0</v>
      </c>
      <c r="AM91" s="28">
        <v>0</v>
      </c>
      <c r="AN91" s="28">
        <v>0</v>
      </c>
      <c r="AO91" s="37">
        <v>0</v>
      </c>
      <c r="AP91" s="35">
        <v>0</v>
      </c>
      <c r="AQ91" s="28">
        <v>0</v>
      </c>
      <c r="AR91" s="28">
        <v>0</v>
      </c>
      <c r="AS91" s="28">
        <v>0</v>
      </c>
      <c r="AT91" s="37">
        <v>0</v>
      </c>
      <c r="AU91" s="39">
        <v>0</v>
      </c>
      <c r="AV91" s="28">
        <v>0</v>
      </c>
      <c r="AW91" s="28">
        <v>0</v>
      </c>
      <c r="AX91" s="28">
        <v>0</v>
      </c>
      <c r="AY91" s="36">
        <v>0</v>
      </c>
      <c r="AZ91" s="35">
        <v>0</v>
      </c>
      <c r="BA91" s="28">
        <v>0</v>
      </c>
      <c r="BB91" s="28">
        <v>0</v>
      </c>
      <c r="BC91" s="28">
        <v>0</v>
      </c>
      <c r="BD91" s="37">
        <v>0</v>
      </c>
      <c r="BE91" s="39">
        <v>836547</v>
      </c>
      <c r="BF91" s="28">
        <v>209137</v>
      </c>
      <c r="BG91" s="28">
        <v>209137</v>
      </c>
      <c r="BH91" s="28">
        <v>209137</v>
      </c>
      <c r="BI91" s="28">
        <v>209136</v>
      </c>
      <c r="BJ91" s="35">
        <v>1650</v>
      </c>
      <c r="BK91" s="28">
        <v>413</v>
      </c>
      <c r="BL91" s="28">
        <v>103</v>
      </c>
      <c r="BM91" s="28">
        <v>26</v>
      </c>
      <c r="BN91" s="36">
        <v>1108</v>
      </c>
      <c r="BO91" s="35">
        <v>354180</v>
      </c>
      <c r="BP91" s="28">
        <v>88545</v>
      </c>
      <c r="BQ91" s="28">
        <v>88545</v>
      </c>
      <c r="BR91" s="28">
        <v>88545</v>
      </c>
      <c r="BS91" s="37">
        <v>88545</v>
      </c>
      <c r="BT91" s="35">
        <v>20</v>
      </c>
      <c r="BU91" s="28">
        <v>5</v>
      </c>
      <c r="BV91" s="28">
        <v>5</v>
      </c>
      <c r="BW91" s="28">
        <v>5</v>
      </c>
      <c r="BX91" s="37">
        <v>5</v>
      </c>
    </row>
    <row r="92" spans="1:83" ht="19.5" thickBot="1" x14ac:dyDescent="0.3">
      <c r="A92" s="72" t="s">
        <v>72</v>
      </c>
      <c r="B92" s="28">
        <v>907678</v>
      </c>
      <c r="C92" s="28">
        <v>226920</v>
      </c>
      <c r="D92" s="28">
        <v>226920</v>
      </c>
      <c r="E92" s="28">
        <v>226920</v>
      </c>
      <c r="F92" s="28">
        <v>226918</v>
      </c>
      <c r="G92" s="35">
        <v>0</v>
      </c>
      <c r="H92" s="28">
        <v>0</v>
      </c>
      <c r="I92" s="28">
        <v>0</v>
      </c>
      <c r="J92" s="28">
        <v>0</v>
      </c>
      <c r="K92" s="37">
        <v>0</v>
      </c>
      <c r="L92" s="35">
        <v>0</v>
      </c>
      <c r="M92" s="28">
        <v>0</v>
      </c>
      <c r="N92" s="28">
        <v>0</v>
      </c>
      <c r="O92" s="28">
        <v>0</v>
      </c>
      <c r="P92" s="37">
        <v>0</v>
      </c>
      <c r="Q92" s="32">
        <v>0</v>
      </c>
      <c r="R92" s="33">
        <v>0</v>
      </c>
      <c r="S92" s="33">
        <v>0</v>
      </c>
      <c r="T92" s="33">
        <v>0</v>
      </c>
      <c r="U92" s="34">
        <v>0</v>
      </c>
      <c r="V92" s="35">
        <v>0</v>
      </c>
      <c r="W92" s="28">
        <v>0</v>
      </c>
      <c r="X92" s="28">
        <v>0</v>
      </c>
      <c r="Y92" s="28">
        <v>0</v>
      </c>
      <c r="Z92" s="37">
        <v>0</v>
      </c>
      <c r="AA92" s="39">
        <v>907678</v>
      </c>
      <c r="AB92" s="28">
        <v>226920</v>
      </c>
      <c r="AC92" s="28">
        <v>226920</v>
      </c>
      <c r="AD92" s="28">
        <v>226920</v>
      </c>
      <c r="AE92" s="36">
        <v>226918</v>
      </c>
      <c r="AF92" s="35">
        <v>1537</v>
      </c>
      <c r="AG92" s="28">
        <v>384</v>
      </c>
      <c r="AH92" s="28">
        <v>96</v>
      </c>
      <c r="AI92" s="28">
        <v>24</v>
      </c>
      <c r="AJ92" s="36">
        <v>1033</v>
      </c>
      <c r="AK92" s="35">
        <v>0</v>
      </c>
      <c r="AL92" s="28">
        <v>0</v>
      </c>
      <c r="AM92" s="28">
        <v>0</v>
      </c>
      <c r="AN92" s="28">
        <v>0</v>
      </c>
      <c r="AO92" s="37">
        <v>0</v>
      </c>
      <c r="AP92" s="35">
        <v>0</v>
      </c>
      <c r="AQ92" s="28">
        <v>0</v>
      </c>
      <c r="AR92" s="28">
        <v>0</v>
      </c>
      <c r="AS92" s="28">
        <v>0</v>
      </c>
      <c r="AT92" s="37">
        <v>0</v>
      </c>
      <c r="AU92" s="39">
        <v>0</v>
      </c>
      <c r="AV92" s="28">
        <v>0</v>
      </c>
      <c r="AW92" s="28">
        <v>0</v>
      </c>
      <c r="AX92" s="28">
        <v>0</v>
      </c>
      <c r="AY92" s="36">
        <v>0</v>
      </c>
      <c r="AZ92" s="35">
        <v>0</v>
      </c>
      <c r="BA92" s="28">
        <v>0</v>
      </c>
      <c r="BB92" s="28">
        <v>0</v>
      </c>
      <c r="BC92" s="28">
        <v>0</v>
      </c>
      <c r="BD92" s="37">
        <v>0</v>
      </c>
      <c r="BE92" s="39">
        <v>907678</v>
      </c>
      <c r="BF92" s="28">
        <v>226920</v>
      </c>
      <c r="BG92" s="28">
        <v>226920</v>
      </c>
      <c r="BH92" s="28">
        <v>226920</v>
      </c>
      <c r="BI92" s="28">
        <v>226918</v>
      </c>
      <c r="BJ92" s="35">
        <v>1537</v>
      </c>
      <c r="BK92" s="28">
        <v>384</v>
      </c>
      <c r="BL92" s="28">
        <v>96</v>
      </c>
      <c r="BM92" s="28">
        <v>24</v>
      </c>
      <c r="BN92" s="36">
        <v>1033</v>
      </c>
      <c r="BO92" s="35">
        <v>0</v>
      </c>
      <c r="BP92" s="28">
        <v>0</v>
      </c>
      <c r="BQ92" s="28">
        <v>0</v>
      </c>
      <c r="BR92" s="28">
        <v>0</v>
      </c>
      <c r="BS92" s="37">
        <v>0</v>
      </c>
      <c r="BT92" s="35">
        <v>0</v>
      </c>
      <c r="BU92" s="28">
        <v>0</v>
      </c>
      <c r="BV92" s="28">
        <v>0</v>
      </c>
      <c r="BW92" s="28">
        <v>0</v>
      </c>
      <c r="BX92" s="37">
        <v>0</v>
      </c>
    </row>
    <row r="93" spans="1:83" ht="19.5" thickBot="1" x14ac:dyDescent="0.3">
      <c r="A93" s="72" t="s">
        <v>73</v>
      </c>
      <c r="B93" s="28">
        <v>0</v>
      </c>
      <c r="C93" s="28">
        <v>0</v>
      </c>
      <c r="D93" s="28">
        <v>0</v>
      </c>
      <c r="E93" s="28">
        <v>0</v>
      </c>
      <c r="F93" s="28">
        <v>0</v>
      </c>
      <c r="G93" s="35">
        <v>0</v>
      </c>
      <c r="H93" s="28">
        <v>0</v>
      </c>
      <c r="I93" s="28">
        <v>0</v>
      </c>
      <c r="J93" s="28">
        <v>0</v>
      </c>
      <c r="K93" s="37">
        <v>0</v>
      </c>
      <c r="L93" s="35">
        <v>0</v>
      </c>
      <c r="M93" s="28">
        <v>0</v>
      </c>
      <c r="N93" s="28">
        <v>0</v>
      </c>
      <c r="O93" s="28">
        <v>0</v>
      </c>
      <c r="P93" s="37">
        <v>0</v>
      </c>
      <c r="Q93" s="32">
        <v>0</v>
      </c>
      <c r="R93" s="33">
        <v>0</v>
      </c>
      <c r="S93" s="33">
        <v>0</v>
      </c>
      <c r="T93" s="33">
        <v>0</v>
      </c>
      <c r="U93" s="34">
        <v>0</v>
      </c>
      <c r="V93" s="35">
        <v>0</v>
      </c>
      <c r="W93" s="28">
        <v>0</v>
      </c>
      <c r="X93" s="28">
        <v>0</v>
      </c>
      <c r="Y93" s="28">
        <v>0</v>
      </c>
      <c r="Z93" s="37">
        <v>0</v>
      </c>
      <c r="AA93" s="39">
        <v>0</v>
      </c>
      <c r="AB93" s="28">
        <v>0</v>
      </c>
      <c r="AC93" s="28">
        <v>0</v>
      </c>
      <c r="AD93" s="28">
        <v>0</v>
      </c>
      <c r="AE93" s="36">
        <v>0</v>
      </c>
      <c r="AF93" s="35">
        <v>0</v>
      </c>
      <c r="AG93" s="28">
        <v>0</v>
      </c>
      <c r="AH93" s="28">
        <v>0</v>
      </c>
      <c r="AI93" s="28">
        <v>0</v>
      </c>
      <c r="AJ93" s="36">
        <v>0</v>
      </c>
      <c r="AK93" s="35">
        <v>0</v>
      </c>
      <c r="AL93" s="28">
        <v>0</v>
      </c>
      <c r="AM93" s="28">
        <v>0</v>
      </c>
      <c r="AN93" s="28">
        <v>0</v>
      </c>
      <c r="AO93" s="37">
        <v>0</v>
      </c>
      <c r="AP93" s="35">
        <v>0</v>
      </c>
      <c r="AQ93" s="28">
        <v>0</v>
      </c>
      <c r="AR93" s="28">
        <v>0</v>
      </c>
      <c r="AS93" s="28">
        <v>0</v>
      </c>
      <c r="AT93" s="37">
        <v>0</v>
      </c>
      <c r="AU93" s="39">
        <v>0</v>
      </c>
      <c r="AV93" s="28">
        <v>0</v>
      </c>
      <c r="AW93" s="28">
        <v>0</v>
      </c>
      <c r="AX93" s="28">
        <v>0</v>
      </c>
      <c r="AY93" s="36">
        <v>0</v>
      </c>
      <c r="AZ93" s="35">
        <v>0</v>
      </c>
      <c r="BA93" s="28">
        <v>0</v>
      </c>
      <c r="BB93" s="28">
        <v>0</v>
      </c>
      <c r="BC93" s="28">
        <v>0</v>
      </c>
      <c r="BD93" s="37">
        <v>0</v>
      </c>
      <c r="BE93" s="39">
        <v>0</v>
      </c>
      <c r="BF93" s="28">
        <v>0</v>
      </c>
      <c r="BG93" s="28">
        <v>0</v>
      </c>
      <c r="BH93" s="28">
        <v>0</v>
      </c>
      <c r="BI93" s="28">
        <v>0</v>
      </c>
      <c r="BJ93" s="35">
        <v>0</v>
      </c>
      <c r="BK93" s="28">
        <v>0</v>
      </c>
      <c r="BL93" s="28">
        <v>0</v>
      </c>
      <c r="BM93" s="28">
        <v>0</v>
      </c>
      <c r="BN93" s="36">
        <v>0</v>
      </c>
      <c r="BO93" s="35">
        <v>0</v>
      </c>
      <c r="BP93" s="28">
        <v>0</v>
      </c>
      <c r="BQ93" s="28">
        <v>0</v>
      </c>
      <c r="BR93" s="28">
        <v>0</v>
      </c>
      <c r="BS93" s="37">
        <v>0</v>
      </c>
      <c r="BT93" s="35">
        <v>0</v>
      </c>
      <c r="BU93" s="28">
        <v>0</v>
      </c>
      <c r="BV93" s="28">
        <v>0</v>
      </c>
      <c r="BW93" s="28">
        <v>0</v>
      </c>
      <c r="BX93" s="37">
        <v>0</v>
      </c>
      <c r="BY93" s="5"/>
      <c r="BZ93" s="5"/>
      <c r="CA93" s="5"/>
      <c r="CB93" s="5"/>
      <c r="CC93" s="5"/>
    </row>
    <row r="94" spans="1:83" ht="19.5" thickBot="1" x14ac:dyDescent="0.3">
      <c r="A94" s="72" t="s">
        <v>74</v>
      </c>
      <c r="B94" s="28">
        <v>0</v>
      </c>
      <c r="C94" s="28">
        <v>0</v>
      </c>
      <c r="D94" s="28">
        <v>0</v>
      </c>
      <c r="E94" s="28">
        <v>0</v>
      </c>
      <c r="F94" s="28">
        <v>0</v>
      </c>
      <c r="G94" s="35">
        <v>0</v>
      </c>
      <c r="H94" s="28">
        <v>0</v>
      </c>
      <c r="I94" s="28">
        <v>0</v>
      </c>
      <c r="J94" s="28">
        <v>0</v>
      </c>
      <c r="K94" s="37">
        <v>0</v>
      </c>
      <c r="L94" s="35">
        <v>0</v>
      </c>
      <c r="M94" s="28">
        <v>0</v>
      </c>
      <c r="N94" s="28">
        <v>0</v>
      </c>
      <c r="O94" s="28">
        <v>0</v>
      </c>
      <c r="P94" s="37">
        <v>0</v>
      </c>
      <c r="Q94" s="32">
        <v>0</v>
      </c>
      <c r="R94" s="33">
        <v>0</v>
      </c>
      <c r="S94" s="33">
        <v>0</v>
      </c>
      <c r="T94" s="33">
        <v>0</v>
      </c>
      <c r="U94" s="34">
        <v>0</v>
      </c>
      <c r="V94" s="35">
        <v>0</v>
      </c>
      <c r="W94" s="28">
        <v>0</v>
      </c>
      <c r="X94" s="28">
        <v>0</v>
      </c>
      <c r="Y94" s="28">
        <v>0</v>
      </c>
      <c r="Z94" s="37">
        <v>0</v>
      </c>
      <c r="AA94" s="39">
        <v>0</v>
      </c>
      <c r="AB94" s="28">
        <v>0</v>
      </c>
      <c r="AC94" s="28">
        <v>0</v>
      </c>
      <c r="AD94" s="28">
        <v>0</v>
      </c>
      <c r="AE94" s="36">
        <v>0</v>
      </c>
      <c r="AF94" s="35">
        <v>0</v>
      </c>
      <c r="AG94" s="28">
        <v>0</v>
      </c>
      <c r="AH94" s="28">
        <v>0</v>
      </c>
      <c r="AI94" s="28">
        <v>0</v>
      </c>
      <c r="AJ94" s="36">
        <v>0</v>
      </c>
      <c r="AK94" s="35">
        <v>0</v>
      </c>
      <c r="AL94" s="28">
        <v>0</v>
      </c>
      <c r="AM94" s="28">
        <v>0</v>
      </c>
      <c r="AN94" s="28">
        <v>0</v>
      </c>
      <c r="AO94" s="37">
        <v>0</v>
      </c>
      <c r="AP94" s="35">
        <v>0</v>
      </c>
      <c r="AQ94" s="28">
        <v>0</v>
      </c>
      <c r="AR94" s="28">
        <v>0</v>
      </c>
      <c r="AS94" s="28">
        <v>0</v>
      </c>
      <c r="AT94" s="37">
        <v>0</v>
      </c>
      <c r="AU94" s="39">
        <v>0</v>
      </c>
      <c r="AV94" s="28">
        <v>0</v>
      </c>
      <c r="AW94" s="28">
        <v>0</v>
      </c>
      <c r="AX94" s="28">
        <v>0</v>
      </c>
      <c r="AY94" s="36">
        <v>0</v>
      </c>
      <c r="AZ94" s="35">
        <v>0</v>
      </c>
      <c r="BA94" s="28">
        <v>0</v>
      </c>
      <c r="BB94" s="28">
        <v>0</v>
      </c>
      <c r="BC94" s="28">
        <v>0</v>
      </c>
      <c r="BD94" s="37">
        <v>0</v>
      </c>
      <c r="BE94" s="39">
        <v>0</v>
      </c>
      <c r="BF94" s="28">
        <v>0</v>
      </c>
      <c r="BG94" s="28">
        <v>0</v>
      </c>
      <c r="BH94" s="28">
        <v>0</v>
      </c>
      <c r="BI94" s="28">
        <v>0</v>
      </c>
      <c r="BJ94" s="35">
        <v>0</v>
      </c>
      <c r="BK94" s="28">
        <v>0</v>
      </c>
      <c r="BL94" s="28">
        <v>0</v>
      </c>
      <c r="BM94" s="28">
        <v>0</v>
      </c>
      <c r="BN94" s="36">
        <v>0</v>
      </c>
      <c r="BO94" s="35">
        <v>0</v>
      </c>
      <c r="BP94" s="28">
        <v>0</v>
      </c>
      <c r="BQ94" s="28">
        <v>0</v>
      </c>
      <c r="BR94" s="28">
        <v>0</v>
      </c>
      <c r="BS94" s="37">
        <v>0</v>
      </c>
      <c r="BT94" s="35">
        <v>0</v>
      </c>
      <c r="BU94" s="28">
        <v>0</v>
      </c>
      <c r="BV94" s="28">
        <v>0</v>
      </c>
      <c r="BW94" s="28">
        <v>0</v>
      </c>
      <c r="BX94" s="37">
        <v>0</v>
      </c>
      <c r="BY94" s="5"/>
      <c r="BZ94" s="5"/>
      <c r="CA94" s="5"/>
      <c r="CB94" s="5"/>
      <c r="CC94" s="5"/>
    </row>
    <row r="95" spans="1:83" ht="19.5" thickBot="1" x14ac:dyDescent="0.3">
      <c r="A95" s="72" t="s">
        <v>75</v>
      </c>
      <c r="B95" s="28">
        <v>1738324</v>
      </c>
      <c r="C95" s="28">
        <v>426063</v>
      </c>
      <c r="D95" s="28">
        <v>426063</v>
      </c>
      <c r="E95" s="28">
        <v>426063</v>
      </c>
      <c r="F95" s="28">
        <v>460135</v>
      </c>
      <c r="G95" s="35">
        <v>0</v>
      </c>
      <c r="H95" s="28">
        <v>0</v>
      </c>
      <c r="I95" s="28">
        <v>0</v>
      </c>
      <c r="J95" s="28">
        <v>0</v>
      </c>
      <c r="K95" s="37">
        <v>0</v>
      </c>
      <c r="L95" s="35">
        <v>0</v>
      </c>
      <c r="M95" s="28">
        <v>0</v>
      </c>
      <c r="N95" s="28">
        <v>0</v>
      </c>
      <c r="O95" s="28">
        <v>0</v>
      </c>
      <c r="P95" s="37">
        <v>0</v>
      </c>
      <c r="Q95" s="32">
        <v>170365</v>
      </c>
      <c r="R95" s="33">
        <v>34073</v>
      </c>
      <c r="S95" s="33">
        <v>34073</v>
      </c>
      <c r="T95" s="33">
        <v>34073</v>
      </c>
      <c r="U95" s="34">
        <v>68146</v>
      </c>
      <c r="V95" s="35">
        <v>5</v>
      </c>
      <c r="W95" s="28">
        <v>1</v>
      </c>
      <c r="X95" s="28">
        <v>1</v>
      </c>
      <c r="Y95" s="28">
        <v>1</v>
      </c>
      <c r="Z95" s="37">
        <v>2</v>
      </c>
      <c r="AA95" s="39">
        <v>1269979</v>
      </c>
      <c r="AB95" s="28">
        <v>317495</v>
      </c>
      <c r="AC95" s="28">
        <v>317495</v>
      </c>
      <c r="AD95" s="28">
        <v>317495</v>
      </c>
      <c r="AE95" s="36">
        <v>317494</v>
      </c>
      <c r="AF95" s="35">
        <v>1850</v>
      </c>
      <c r="AG95" s="28">
        <v>463</v>
      </c>
      <c r="AH95" s="28">
        <v>116</v>
      </c>
      <c r="AI95" s="28">
        <v>29</v>
      </c>
      <c r="AJ95" s="36">
        <v>1242</v>
      </c>
      <c r="AK95" s="35">
        <v>0</v>
      </c>
      <c r="AL95" s="28">
        <v>0</v>
      </c>
      <c r="AM95" s="28">
        <v>0</v>
      </c>
      <c r="AN95" s="28">
        <v>0</v>
      </c>
      <c r="AO95" s="37">
        <v>0</v>
      </c>
      <c r="AP95" s="35">
        <v>0</v>
      </c>
      <c r="AQ95" s="28">
        <v>0</v>
      </c>
      <c r="AR95" s="28">
        <v>0</v>
      </c>
      <c r="AS95" s="28">
        <v>0</v>
      </c>
      <c r="AT95" s="37">
        <v>0</v>
      </c>
      <c r="AU95" s="39">
        <v>0</v>
      </c>
      <c r="AV95" s="28">
        <v>0</v>
      </c>
      <c r="AW95" s="28">
        <v>0</v>
      </c>
      <c r="AX95" s="28">
        <v>0</v>
      </c>
      <c r="AY95" s="36">
        <v>0</v>
      </c>
      <c r="AZ95" s="35">
        <v>0</v>
      </c>
      <c r="BA95" s="28">
        <v>0</v>
      </c>
      <c r="BB95" s="28">
        <v>0</v>
      </c>
      <c r="BC95" s="28">
        <v>0</v>
      </c>
      <c r="BD95" s="37">
        <v>0</v>
      </c>
      <c r="BE95" s="39">
        <v>1269979</v>
      </c>
      <c r="BF95" s="28">
        <v>317495</v>
      </c>
      <c r="BG95" s="28">
        <v>317495</v>
      </c>
      <c r="BH95" s="28">
        <v>317495</v>
      </c>
      <c r="BI95" s="28">
        <v>317494</v>
      </c>
      <c r="BJ95" s="35">
        <v>1850</v>
      </c>
      <c r="BK95" s="28">
        <v>463</v>
      </c>
      <c r="BL95" s="28">
        <v>116</v>
      </c>
      <c r="BM95" s="28">
        <v>29</v>
      </c>
      <c r="BN95" s="36">
        <v>1242</v>
      </c>
      <c r="BO95" s="35">
        <v>297980</v>
      </c>
      <c r="BP95" s="28">
        <v>74495</v>
      </c>
      <c r="BQ95" s="28">
        <v>74495</v>
      </c>
      <c r="BR95" s="28">
        <v>74495</v>
      </c>
      <c r="BS95" s="37">
        <v>74495</v>
      </c>
      <c r="BT95" s="35">
        <v>20</v>
      </c>
      <c r="BU95" s="28">
        <v>5</v>
      </c>
      <c r="BV95" s="28">
        <v>5</v>
      </c>
      <c r="BW95" s="28">
        <v>5</v>
      </c>
      <c r="BX95" s="37">
        <v>5</v>
      </c>
      <c r="BY95" s="5"/>
      <c r="BZ95" s="5"/>
      <c r="CA95" s="5"/>
      <c r="CB95" s="5"/>
      <c r="CC95" s="5"/>
    </row>
    <row r="96" spans="1:83" ht="19.5" thickBot="1" x14ac:dyDescent="0.3">
      <c r="A96" s="72" t="s">
        <v>76</v>
      </c>
      <c r="B96" s="28">
        <v>1258718</v>
      </c>
      <c r="C96" s="28">
        <v>314680</v>
      </c>
      <c r="D96" s="28">
        <v>314680</v>
      </c>
      <c r="E96" s="28">
        <v>314680</v>
      </c>
      <c r="F96" s="28">
        <v>314678</v>
      </c>
      <c r="G96" s="35">
        <v>0</v>
      </c>
      <c r="H96" s="28">
        <v>0</v>
      </c>
      <c r="I96" s="28">
        <v>0</v>
      </c>
      <c r="J96" s="28">
        <v>0</v>
      </c>
      <c r="K96" s="37">
        <v>0</v>
      </c>
      <c r="L96" s="35">
        <v>0</v>
      </c>
      <c r="M96" s="28">
        <v>0</v>
      </c>
      <c r="N96" s="28">
        <v>0</v>
      </c>
      <c r="O96" s="28">
        <v>0</v>
      </c>
      <c r="P96" s="37">
        <v>0</v>
      </c>
      <c r="Q96" s="32">
        <v>0</v>
      </c>
      <c r="R96" s="33">
        <v>0</v>
      </c>
      <c r="S96" s="33">
        <v>0</v>
      </c>
      <c r="T96" s="33">
        <v>0</v>
      </c>
      <c r="U96" s="34">
        <v>0</v>
      </c>
      <c r="V96" s="35">
        <v>0</v>
      </c>
      <c r="W96" s="28">
        <v>0</v>
      </c>
      <c r="X96" s="28">
        <v>0</v>
      </c>
      <c r="Y96" s="28">
        <v>0</v>
      </c>
      <c r="Z96" s="37">
        <v>0</v>
      </c>
      <c r="AA96" s="39">
        <v>1258718</v>
      </c>
      <c r="AB96" s="28">
        <v>314680</v>
      </c>
      <c r="AC96" s="28">
        <v>314680</v>
      </c>
      <c r="AD96" s="28">
        <v>314680</v>
      </c>
      <c r="AE96" s="36">
        <v>314678</v>
      </c>
      <c r="AF96" s="35">
        <v>1533</v>
      </c>
      <c r="AG96" s="28">
        <v>383</v>
      </c>
      <c r="AH96" s="28">
        <v>96</v>
      </c>
      <c r="AI96" s="28">
        <v>24</v>
      </c>
      <c r="AJ96" s="36">
        <v>1030</v>
      </c>
      <c r="AK96" s="35">
        <v>0</v>
      </c>
      <c r="AL96" s="28">
        <v>0</v>
      </c>
      <c r="AM96" s="28">
        <v>0</v>
      </c>
      <c r="AN96" s="28">
        <v>0</v>
      </c>
      <c r="AO96" s="37">
        <v>0</v>
      </c>
      <c r="AP96" s="35">
        <v>0</v>
      </c>
      <c r="AQ96" s="28">
        <v>0</v>
      </c>
      <c r="AR96" s="28">
        <v>0</v>
      </c>
      <c r="AS96" s="28">
        <v>0</v>
      </c>
      <c r="AT96" s="37">
        <v>0</v>
      </c>
      <c r="AU96" s="39">
        <v>0</v>
      </c>
      <c r="AV96" s="28">
        <v>0</v>
      </c>
      <c r="AW96" s="28">
        <v>0</v>
      </c>
      <c r="AX96" s="28">
        <v>0</v>
      </c>
      <c r="AY96" s="36">
        <v>0</v>
      </c>
      <c r="AZ96" s="35">
        <v>0</v>
      </c>
      <c r="BA96" s="28">
        <v>0</v>
      </c>
      <c r="BB96" s="28">
        <v>0</v>
      </c>
      <c r="BC96" s="28">
        <v>0</v>
      </c>
      <c r="BD96" s="37">
        <v>0</v>
      </c>
      <c r="BE96" s="39">
        <v>1258718</v>
      </c>
      <c r="BF96" s="28">
        <v>314680</v>
      </c>
      <c r="BG96" s="28">
        <v>314680</v>
      </c>
      <c r="BH96" s="28">
        <v>314680</v>
      </c>
      <c r="BI96" s="28">
        <v>314678</v>
      </c>
      <c r="BJ96" s="35">
        <v>1533</v>
      </c>
      <c r="BK96" s="28">
        <v>383</v>
      </c>
      <c r="BL96" s="28">
        <v>96</v>
      </c>
      <c r="BM96" s="28">
        <v>24</v>
      </c>
      <c r="BN96" s="36">
        <v>1030</v>
      </c>
      <c r="BO96" s="35">
        <v>0</v>
      </c>
      <c r="BP96" s="28">
        <v>0</v>
      </c>
      <c r="BQ96" s="28">
        <v>0</v>
      </c>
      <c r="BR96" s="28">
        <v>0</v>
      </c>
      <c r="BS96" s="37">
        <v>0</v>
      </c>
      <c r="BT96" s="35">
        <v>0</v>
      </c>
      <c r="BU96" s="28">
        <v>0</v>
      </c>
      <c r="BV96" s="28">
        <v>0</v>
      </c>
      <c r="BW96" s="28">
        <v>0</v>
      </c>
      <c r="BX96" s="37">
        <v>0</v>
      </c>
      <c r="BY96" s="5"/>
      <c r="BZ96" s="5"/>
      <c r="CA96" s="5"/>
      <c r="CB96" s="5"/>
      <c r="CC96" s="5"/>
    </row>
    <row r="97" spans="1:81" ht="19.5" thickBot="1" x14ac:dyDescent="0.3">
      <c r="A97" s="72" t="s">
        <v>77</v>
      </c>
      <c r="B97" s="28">
        <v>600443</v>
      </c>
      <c r="C97" s="28">
        <v>150111</v>
      </c>
      <c r="D97" s="28">
        <v>150111</v>
      </c>
      <c r="E97" s="28">
        <v>150111</v>
      </c>
      <c r="F97" s="28">
        <v>150110</v>
      </c>
      <c r="G97" s="35">
        <v>0</v>
      </c>
      <c r="H97" s="28">
        <v>0</v>
      </c>
      <c r="I97" s="28">
        <v>0</v>
      </c>
      <c r="J97" s="28">
        <v>0</v>
      </c>
      <c r="K97" s="37">
        <v>0</v>
      </c>
      <c r="L97" s="35">
        <v>0</v>
      </c>
      <c r="M97" s="28">
        <v>0</v>
      </c>
      <c r="N97" s="28">
        <v>0</v>
      </c>
      <c r="O97" s="28">
        <v>0</v>
      </c>
      <c r="P97" s="37">
        <v>0</v>
      </c>
      <c r="Q97" s="32">
        <v>0</v>
      </c>
      <c r="R97" s="33">
        <v>0</v>
      </c>
      <c r="S97" s="33">
        <v>0</v>
      </c>
      <c r="T97" s="33">
        <v>0</v>
      </c>
      <c r="U97" s="34">
        <v>0</v>
      </c>
      <c r="V97" s="35">
        <v>0</v>
      </c>
      <c r="W97" s="28">
        <v>0</v>
      </c>
      <c r="X97" s="28">
        <v>0</v>
      </c>
      <c r="Y97" s="28">
        <v>0</v>
      </c>
      <c r="Z97" s="37">
        <v>0</v>
      </c>
      <c r="AA97" s="39">
        <v>600443</v>
      </c>
      <c r="AB97" s="28">
        <v>150111</v>
      </c>
      <c r="AC97" s="28">
        <v>150111</v>
      </c>
      <c r="AD97" s="28">
        <v>150111</v>
      </c>
      <c r="AE97" s="36">
        <v>150110</v>
      </c>
      <c r="AF97" s="35">
        <v>4810</v>
      </c>
      <c r="AG97" s="28">
        <v>1203</v>
      </c>
      <c r="AH97" s="28">
        <v>301</v>
      </c>
      <c r="AI97" s="28">
        <v>75</v>
      </c>
      <c r="AJ97" s="36">
        <v>3231</v>
      </c>
      <c r="AK97" s="35">
        <v>0</v>
      </c>
      <c r="AL97" s="28">
        <v>0</v>
      </c>
      <c r="AM97" s="28">
        <v>0</v>
      </c>
      <c r="AN97" s="28">
        <v>0</v>
      </c>
      <c r="AO97" s="37">
        <v>0</v>
      </c>
      <c r="AP97" s="35">
        <v>0</v>
      </c>
      <c r="AQ97" s="28">
        <v>0</v>
      </c>
      <c r="AR97" s="28">
        <v>0</v>
      </c>
      <c r="AS97" s="28">
        <v>0</v>
      </c>
      <c r="AT97" s="37">
        <v>0</v>
      </c>
      <c r="AU97" s="39">
        <v>0</v>
      </c>
      <c r="AV97" s="28">
        <v>0</v>
      </c>
      <c r="AW97" s="28">
        <v>0</v>
      </c>
      <c r="AX97" s="28">
        <v>0</v>
      </c>
      <c r="AY97" s="36">
        <v>0</v>
      </c>
      <c r="AZ97" s="35">
        <v>0</v>
      </c>
      <c r="BA97" s="28">
        <v>0</v>
      </c>
      <c r="BB97" s="28">
        <v>0</v>
      </c>
      <c r="BC97" s="28">
        <v>0</v>
      </c>
      <c r="BD97" s="37">
        <v>0</v>
      </c>
      <c r="BE97" s="39">
        <v>600443</v>
      </c>
      <c r="BF97" s="28">
        <v>150111</v>
      </c>
      <c r="BG97" s="28">
        <v>150111</v>
      </c>
      <c r="BH97" s="28">
        <v>150111</v>
      </c>
      <c r="BI97" s="28">
        <v>150110</v>
      </c>
      <c r="BJ97" s="35">
        <v>4810</v>
      </c>
      <c r="BK97" s="28">
        <v>1203</v>
      </c>
      <c r="BL97" s="28">
        <v>301</v>
      </c>
      <c r="BM97" s="28">
        <v>75</v>
      </c>
      <c r="BN97" s="36">
        <v>3231</v>
      </c>
      <c r="BO97" s="35">
        <v>0</v>
      </c>
      <c r="BP97" s="28">
        <v>0</v>
      </c>
      <c r="BQ97" s="28">
        <v>0</v>
      </c>
      <c r="BR97" s="28">
        <v>0</v>
      </c>
      <c r="BS97" s="37">
        <v>0</v>
      </c>
      <c r="BT97" s="35">
        <v>0</v>
      </c>
      <c r="BU97" s="28">
        <v>0</v>
      </c>
      <c r="BV97" s="28">
        <v>0</v>
      </c>
      <c r="BW97" s="28">
        <v>0</v>
      </c>
      <c r="BX97" s="37">
        <v>0</v>
      </c>
      <c r="BY97" s="5"/>
      <c r="BZ97" s="5"/>
      <c r="CA97" s="5"/>
      <c r="CB97" s="5"/>
      <c r="CC97" s="5"/>
    </row>
    <row r="98" spans="1:81" ht="19.5" thickBot="1" x14ac:dyDescent="0.3">
      <c r="A98" s="72" t="s">
        <v>78</v>
      </c>
      <c r="B98" s="28">
        <v>367450</v>
      </c>
      <c r="C98" s="28">
        <v>91863</v>
      </c>
      <c r="D98" s="28">
        <v>91863</v>
      </c>
      <c r="E98" s="28">
        <v>91863</v>
      </c>
      <c r="F98" s="28">
        <v>91861</v>
      </c>
      <c r="G98" s="74">
        <v>0</v>
      </c>
      <c r="H98" s="33">
        <v>0</v>
      </c>
      <c r="I98" s="33">
        <v>0</v>
      </c>
      <c r="J98" s="33">
        <v>0</v>
      </c>
      <c r="K98" s="75">
        <v>0</v>
      </c>
      <c r="L98" s="74">
        <v>0</v>
      </c>
      <c r="M98" s="33">
        <v>0</v>
      </c>
      <c r="N98" s="33">
        <v>0</v>
      </c>
      <c r="O98" s="33">
        <v>0</v>
      </c>
      <c r="P98" s="75">
        <v>0</v>
      </c>
      <c r="Q98" s="32">
        <v>0</v>
      </c>
      <c r="R98" s="33">
        <v>0</v>
      </c>
      <c r="S98" s="33">
        <v>0</v>
      </c>
      <c r="T98" s="33">
        <v>0</v>
      </c>
      <c r="U98" s="34">
        <v>0</v>
      </c>
      <c r="V98" s="74">
        <v>0</v>
      </c>
      <c r="W98" s="33">
        <v>0</v>
      </c>
      <c r="X98" s="33">
        <v>0</v>
      </c>
      <c r="Y98" s="33">
        <v>0</v>
      </c>
      <c r="Z98" s="75">
        <v>0</v>
      </c>
      <c r="AA98" s="39">
        <v>367450</v>
      </c>
      <c r="AB98" s="28">
        <v>91863</v>
      </c>
      <c r="AC98" s="28">
        <v>91863</v>
      </c>
      <c r="AD98" s="28">
        <v>91863</v>
      </c>
      <c r="AE98" s="36">
        <v>91861</v>
      </c>
      <c r="AF98" s="35">
        <v>1120</v>
      </c>
      <c r="AG98" s="28">
        <v>280</v>
      </c>
      <c r="AH98" s="28">
        <v>70</v>
      </c>
      <c r="AI98" s="28">
        <v>18</v>
      </c>
      <c r="AJ98" s="36">
        <v>752</v>
      </c>
      <c r="AK98" s="35">
        <v>0</v>
      </c>
      <c r="AL98" s="28">
        <v>0</v>
      </c>
      <c r="AM98" s="28">
        <v>0</v>
      </c>
      <c r="AN98" s="28">
        <v>0</v>
      </c>
      <c r="AO98" s="37">
        <v>0</v>
      </c>
      <c r="AP98" s="76">
        <v>0</v>
      </c>
      <c r="AQ98" s="77">
        <v>0</v>
      </c>
      <c r="AR98" s="77">
        <v>0</v>
      </c>
      <c r="AS98" s="77">
        <v>0</v>
      </c>
      <c r="AT98" s="78">
        <v>0</v>
      </c>
      <c r="AU98" s="39">
        <v>0</v>
      </c>
      <c r="AV98" s="28">
        <v>0</v>
      </c>
      <c r="AW98" s="28">
        <v>0</v>
      </c>
      <c r="AX98" s="28">
        <v>0</v>
      </c>
      <c r="AY98" s="36">
        <v>0</v>
      </c>
      <c r="AZ98" s="76">
        <v>0</v>
      </c>
      <c r="BA98" s="77">
        <v>0</v>
      </c>
      <c r="BB98" s="77">
        <v>0</v>
      </c>
      <c r="BC98" s="77">
        <v>0</v>
      </c>
      <c r="BD98" s="78">
        <v>0</v>
      </c>
      <c r="BE98" s="32">
        <v>367450</v>
      </c>
      <c r="BF98" s="33">
        <v>91863</v>
      </c>
      <c r="BG98" s="33">
        <v>91863</v>
      </c>
      <c r="BH98" s="33">
        <v>91863</v>
      </c>
      <c r="BI98" s="33">
        <v>91861</v>
      </c>
      <c r="BJ98" s="74">
        <v>1120</v>
      </c>
      <c r="BK98" s="33">
        <v>280</v>
      </c>
      <c r="BL98" s="33">
        <v>70</v>
      </c>
      <c r="BM98" s="33">
        <v>18</v>
      </c>
      <c r="BN98" s="34">
        <v>752</v>
      </c>
      <c r="BO98" s="76">
        <v>0</v>
      </c>
      <c r="BP98" s="77">
        <v>0</v>
      </c>
      <c r="BQ98" s="77">
        <v>0</v>
      </c>
      <c r="BR98" s="77">
        <v>0</v>
      </c>
      <c r="BS98" s="78">
        <v>0</v>
      </c>
      <c r="BT98" s="74">
        <v>0</v>
      </c>
      <c r="BU98" s="33">
        <v>0</v>
      </c>
      <c r="BV98" s="33">
        <v>0</v>
      </c>
      <c r="BW98" s="33">
        <v>0</v>
      </c>
      <c r="BX98" s="75">
        <v>0</v>
      </c>
      <c r="BY98" s="5"/>
      <c r="BZ98" s="5"/>
      <c r="CA98" s="5"/>
      <c r="CB98" s="5"/>
      <c r="CC98" s="5"/>
    </row>
    <row r="99" spans="1:81" s="88" customFormat="1" ht="18.75" x14ac:dyDescent="0.3">
      <c r="A99" s="79" t="s">
        <v>79</v>
      </c>
      <c r="B99" s="80">
        <v>1622081629</v>
      </c>
      <c r="C99" s="81">
        <v>406017011</v>
      </c>
      <c r="D99" s="81">
        <v>405585173</v>
      </c>
      <c r="E99" s="81">
        <v>405370700</v>
      </c>
      <c r="F99" s="82">
        <v>405108745</v>
      </c>
      <c r="G99" s="80">
        <v>113758792</v>
      </c>
      <c r="H99" s="81">
        <v>28439698</v>
      </c>
      <c r="I99" s="81">
        <v>28439698</v>
      </c>
      <c r="J99" s="81">
        <v>28439698</v>
      </c>
      <c r="K99" s="82">
        <v>28439698</v>
      </c>
      <c r="L99" s="80">
        <v>30709</v>
      </c>
      <c r="M99" s="81">
        <v>7678</v>
      </c>
      <c r="N99" s="81">
        <v>7678</v>
      </c>
      <c r="O99" s="81">
        <v>7678</v>
      </c>
      <c r="P99" s="82">
        <v>7675</v>
      </c>
      <c r="Q99" s="80">
        <v>754960542</v>
      </c>
      <c r="R99" s="81">
        <v>189217847</v>
      </c>
      <c r="S99" s="81">
        <v>188786009</v>
      </c>
      <c r="T99" s="81">
        <v>188571536</v>
      </c>
      <c r="U99" s="82">
        <v>188385150</v>
      </c>
      <c r="V99" s="80">
        <v>17133</v>
      </c>
      <c r="W99" s="81">
        <v>4289</v>
      </c>
      <c r="X99" s="81">
        <v>4285</v>
      </c>
      <c r="Y99" s="81">
        <v>4283</v>
      </c>
      <c r="Z99" s="82">
        <v>4276</v>
      </c>
      <c r="AA99" s="83">
        <v>583378696</v>
      </c>
      <c r="AB99" s="84">
        <v>145844678</v>
      </c>
      <c r="AC99" s="84">
        <v>145844678</v>
      </c>
      <c r="AD99" s="84">
        <v>145844678</v>
      </c>
      <c r="AE99" s="82">
        <v>145844662</v>
      </c>
      <c r="AF99" s="85">
        <v>986786</v>
      </c>
      <c r="AG99" s="84">
        <v>246702</v>
      </c>
      <c r="AH99" s="84">
        <v>132807</v>
      </c>
      <c r="AI99" s="84">
        <v>104333</v>
      </c>
      <c r="AJ99" s="82">
        <v>502944</v>
      </c>
      <c r="AK99" s="85">
        <v>172736190</v>
      </c>
      <c r="AL99" s="84">
        <v>43184048</v>
      </c>
      <c r="AM99" s="84">
        <v>43184048</v>
      </c>
      <c r="AN99" s="84">
        <v>43184048</v>
      </c>
      <c r="AO99" s="82">
        <v>43184046</v>
      </c>
      <c r="AP99" s="85">
        <v>318348</v>
      </c>
      <c r="AQ99" s="84">
        <v>79587</v>
      </c>
      <c r="AR99" s="84">
        <v>79587</v>
      </c>
      <c r="AS99" s="84">
        <v>79587</v>
      </c>
      <c r="AT99" s="82">
        <v>79587</v>
      </c>
      <c r="AU99" s="85">
        <v>53968291</v>
      </c>
      <c r="AV99" s="84">
        <v>13492073</v>
      </c>
      <c r="AW99" s="84">
        <v>13492073</v>
      </c>
      <c r="AX99" s="84">
        <v>13492073</v>
      </c>
      <c r="AY99" s="82">
        <v>13492072</v>
      </c>
      <c r="AZ99" s="85">
        <v>60991</v>
      </c>
      <c r="BA99" s="84">
        <v>15249</v>
      </c>
      <c r="BB99" s="84">
        <v>15249</v>
      </c>
      <c r="BC99" s="84">
        <v>15249</v>
      </c>
      <c r="BD99" s="82">
        <v>15244</v>
      </c>
      <c r="BE99" s="85">
        <v>356674215</v>
      </c>
      <c r="BF99" s="84">
        <v>89168557</v>
      </c>
      <c r="BG99" s="84">
        <v>89168557</v>
      </c>
      <c r="BH99" s="84">
        <v>89168557</v>
      </c>
      <c r="BI99" s="82">
        <v>89168544</v>
      </c>
      <c r="BJ99" s="85">
        <v>607447</v>
      </c>
      <c r="BK99" s="84">
        <v>151866</v>
      </c>
      <c r="BL99" s="84">
        <v>37971</v>
      </c>
      <c r="BM99" s="84">
        <v>9497</v>
      </c>
      <c r="BN99" s="82">
        <v>408113</v>
      </c>
      <c r="BO99" s="85">
        <v>169983599</v>
      </c>
      <c r="BP99" s="84">
        <v>42514788</v>
      </c>
      <c r="BQ99" s="84">
        <v>42514788</v>
      </c>
      <c r="BR99" s="84">
        <v>42514788</v>
      </c>
      <c r="BS99" s="82">
        <v>42439235</v>
      </c>
      <c r="BT99" s="86">
        <v>6399</v>
      </c>
      <c r="BU99" s="86">
        <v>1602</v>
      </c>
      <c r="BV99" s="86">
        <v>1602</v>
      </c>
      <c r="BW99" s="86">
        <v>1602</v>
      </c>
      <c r="BX99" s="87">
        <v>1593</v>
      </c>
    </row>
    <row r="100" spans="1:81" s="88" customFormat="1" ht="18.75" x14ac:dyDescent="0.3">
      <c r="A100" s="89" t="s">
        <v>80</v>
      </c>
      <c r="B100" s="90">
        <v>88733890</v>
      </c>
      <c r="C100" s="91">
        <v>22215044</v>
      </c>
      <c r="D100" s="91">
        <v>22215044</v>
      </c>
      <c r="E100" s="91">
        <v>22215044</v>
      </c>
      <c r="F100" s="92">
        <v>22088758</v>
      </c>
      <c r="G100" s="93"/>
      <c r="H100" s="94"/>
      <c r="I100" s="94"/>
      <c r="J100" s="94"/>
      <c r="K100" s="95"/>
      <c r="L100" s="93"/>
      <c r="M100" s="94"/>
      <c r="N100" s="94"/>
      <c r="O100" s="94"/>
      <c r="P100" s="95"/>
      <c r="Q100" s="90">
        <v>9340129</v>
      </c>
      <c r="R100" s="91">
        <v>2355376</v>
      </c>
      <c r="S100" s="91">
        <v>2355376</v>
      </c>
      <c r="T100" s="91">
        <v>2355376</v>
      </c>
      <c r="U100" s="92">
        <v>2274001</v>
      </c>
      <c r="V100" s="96">
        <v>1292</v>
      </c>
      <c r="W100" s="92">
        <v>323</v>
      </c>
      <c r="X100" s="92">
        <v>323</v>
      </c>
      <c r="Y100" s="92">
        <v>323</v>
      </c>
      <c r="Z100" s="92">
        <v>323</v>
      </c>
      <c r="AA100" s="97">
        <v>79393761</v>
      </c>
      <c r="AB100" s="98">
        <v>19859668</v>
      </c>
      <c r="AC100" s="98">
        <v>19859668</v>
      </c>
      <c r="AD100" s="98">
        <v>19859668</v>
      </c>
      <c r="AE100" s="92">
        <v>19814757</v>
      </c>
      <c r="AF100" s="99">
        <v>156396</v>
      </c>
      <c r="AG100" s="98">
        <v>39106</v>
      </c>
      <c r="AH100" s="98">
        <v>17485</v>
      </c>
      <c r="AI100" s="98">
        <v>12079</v>
      </c>
      <c r="AJ100" s="92">
        <v>87726</v>
      </c>
      <c r="AK100" s="99">
        <v>5510232</v>
      </c>
      <c r="AL100" s="98">
        <v>1377560</v>
      </c>
      <c r="AM100" s="98">
        <v>1377560</v>
      </c>
      <c r="AN100" s="98">
        <v>1377560</v>
      </c>
      <c r="AO100" s="92">
        <v>1377552</v>
      </c>
      <c r="AP100" s="99">
        <v>37653</v>
      </c>
      <c r="AQ100" s="98">
        <v>9416</v>
      </c>
      <c r="AR100" s="98">
        <v>9416</v>
      </c>
      <c r="AS100" s="98">
        <v>9416</v>
      </c>
      <c r="AT100" s="92">
        <v>9405</v>
      </c>
      <c r="AU100" s="99">
        <v>0</v>
      </c>
      <c r="AV100" s="98">
        <v>0</v>
      </c>
      <c r="AW100" s="98">
        <v>0</v>
      </c>
      <c r="AX100" s="98">
        <v>0</v>
      </c>
      <c r="AY100" s="92">
        <v>0</v>
      </c>
      <c r="AZ100" s="99">
        <v>0</v>
      </c>
      <c r="BA100" s="98">
        <v>0</v>
      </c>
      <c r="BB100" s="98">
        <v>0</v>
      </c>
      <c r="BC100" s="98">
        <v>0</v>
      </c>
      <c r="BD100" s="92">
        <v>0</v>
      </c>
      <c r="BE100" s="99">
        <v>73883529</v>
      </c>
      <c r="BF100" s="98">
        <v>18482108</v>
      </c>
      <c r="BG100" s="98">
        <v>18482108</v>
      </c>
      <c r="BH100" s="98">
        <v>18482108</v>
      </c>
      <c r="BI100" s="92">
        <v>18437205</v>
      </c>
      <c r="BJ100" s="99">
        <v>118743</v>
      </c>
      <c r="BK100" s="98">
        <v>29690</v>
      </c>
      <c r="BL100" s="98">
        <v>8069</v>
      </c>
      <c r="BM100" s="98">
        <v>2663</v>
      </c>
      <c r="BN100" s="92">
        <v>78321</v>
      </c>
      <c r="BO100" s="99">
        <v>0</v>
      </c>
      <c r="BP100" s="98">
        <v>0</v>
      </c>
      <c r="BQ100" s="98">
        <v>0</v>
      </c>
      <c r="BR100" s="98">
        <v>0</v>
      </c>
      <c r="BS100" s="92">
        <v>0</v>
      </c>
      <c r="BT100" s="93"/>
      <c r="BU100" s="94"/>
      <c r="BV100" s="94"/>
      <c r="BW100" s="94"/>
      <c r="BX100" s="95"/>
    </row>
    <row r="101" spans="1:81" s="88" customFormat="1" ht="19.5" thickBot="1" x14ac:dyDescent="0.35">
      <c r="A101" s="100" t="s">
        <v>81</v>
      </c>
      <c r="B101" s="101">
        <v>1710815519</v>
      </c>
      <c r="C101" s="102">
        <v>428232055</v>
      </c>
      <c r="D101" s="102">
        <v>427800217</v>
      </c>
      <c r="E101" s="102">
        <v>427585744</v>
      </c>
      <c r="F101" s="103">
        <v>427197503</v>
      </c>
      <c r="G101" s="104">
        <v>113758792</v>
      </c>
      <c r="H101" s="105">
        <v>28439698</v>
      </c>
      <c r="I101" s="105">
        <v>28439698</v>
      </c>
      <c r="J101" s="105">
        <v>28439698</v>
      </c>
      <c r="K101" s="106">
        <v>28439698</v>
      </c>
      <c r="L101" s="107"/>
      <c r="M101" s="108"/>
      <c r="N101" s="108"/>
      <c r="O101" s="108"/>
      <c r="P101" s="109"/>
      <c r="Q101" s="101">
        <v>764300671</v>
      </c>
      <c r="R101" s="105">
        <v>191573223</v>
      </c>
      <c r="S101" s="105">
        <v>191141385</v>
      </c>
      <c r="T101" s="105">
        <v>190926912</v>
      </c>
      <c r="U101" s="106">
        <v>190659151</v>
      </c>
      <c r="V101" s="107"/>
      <c r="W101" s="108"/>
      <c r="X101" s="108"/>
      <c r="Y101" s="108"/>
      <c r="Z101" s="109"/>
      <c r="AA101" s="110">
        <v>662772457</v>
      </c>
      <c r="AB101" s="111">
        <v>165704346</v>
      </c>
      <c r="AC101" s="111">
        <v>165704346</v>
      </c>
      <c r="AD101" s="111">
        <v>165704346</v>
      </c>
      <c r="AE101" s="103">
        <v>165659419</v>
      </c>
      <c r="AF101" s="112"/>
      <c r="AG101" s="111"/>
      <c r="AH101" s="111"/>
      <c r="AI101" s="111"/>
      <c r="AJ101" s="103"/>
      <c r="AK101" s="112">
        <v>178246422</v>
      </c>
      <c r="AL101" s="111">
        <v>44561608</v>
      </c>
      <c r="AM101" s="111">
        <v>44561608</v>
      </c>
      <c r="AN101" s="111">
        <v>44561608</v>
      </c>
      <c r="AO101" s="103">
        <v>44561598</v>
      </c>
      <c r="AP101" s="112"/>
      <c r="AQ101" s="111"/>
      <c r="AR101" s="111"/>
      <c r="AS101" s="111"/>
      <c r="AT101" s="103"/>
      <c r="AU101" s="112">
        <v>53968291</v>
      </c>
      <c r="AV101" s="111">
        <v>13492073</v>
      </c>
      <c r="AW101" s="111">
        <v>13492073</v>
      </c>
      <c r="AX101" s="111">
        <v>13492073</v>
      </c>
      <c r="AY101" s="103">
        <v>13492072</v>
      </c>
      <c r="AZ101" s="112"/>
      <c r="BA101" s="111"/>
      <c r="BB101" s="111"/>
      <c r="BC101" s="111"/>
      <c r="BD101" s="103"/>
      <c r="BE101" s="112">
        <v>430557744</v>
      </c>
      <c r="BF101" s="111">
        <v>107650665</v>
      </c>
      <c r="BG101" s="111">
        <v>107650665</v>
      </c>
      <c r="BH101" s="111">
        <v>107650665</v>
      </c>
      <c r="BI101" s="103">
        <v>107605749</v>
      </c>
      <c r="BJ101" s="112"/>
      <c r="BK101" s="111"/>
      <c r="BL101" s="111"/>
      <c r="BM101" s="111"/>
      <c r="BN101" s="103"/>
      <c r="BO101" s="112">
        <v>169983599</v>
      </c>
      <c r="BP101" s="111">
        <v>42514788</v>
      </c>
      <c r="BQ101" s="111">
        <v>42514788</v>
      </c>
      <c r="BR101" s="111">
        <v>42514788</v>
      </c>
      <c r="BS101" s="103">
        <v>42439235</v>
      </c>
      <c r="BT101" s="107"/>
      <c r="BU101" s="108"/>
      <c r="BV101" s="108"/>
      <c r="BW101" s="108"/>
      <c r="BX101" s="109"/>
    </row>
    <row r="102" spans="1:81" x14ac:dyDescent="0.25">
      <c r="A102" s="113"/>
      <c r="BY102" s="5"/>
      <c r="BZ102" s="5"/>
      <c r="CA102" s="5"/>
      <c r="CB102" s="5"/>
      <c r="CC102" s="5"/>
    </row>
    <row r="103" spans="1:81" x14ac:dyDescent="0.25">
      <c r="A103" s="113"/>
      <c r="B103" s="114">
        <f>'[1]Капитал МС 2019'!B99</f>
        <v>1622081629</v>
      </c>
      <c r="G103" s="114">
        <f>'[1]Капитал МС 2019'!G99</f>
        <v>113758792</v>
      </c>
      <c r="L103" s="114">
        <f>'[2]Капитал МС 2019'!B99</f>
        <v>30709</v>
      </c>
      <c r="Q103" s="114">
        <f>'[1]Капитал МС 2019'!L99</f>
        <v>754960542</v>
      </c>
      <c r="V103" s="114">
        <f>'[2]Капитал МС 2019'!G99</f>
        <v>17133</v>
      </c>
      <c r="AA103" s="114">
        <f>'[1]Капитал МС 2019'!Q99</f>
        <v>583378696</v>
      </c>
      <c r="AF103" s="114">
        <f>'[2]Капитал МС 2019'!L99</f>
        <v>986786</v>
      </c>
      <c r="AP103" s="114">
        <f>'[2]Капитал МС 2019'!Q99</f>
        <v>318348</v>
      </c>
      <c r="AU103" s="114">
        <f>'[1]Капитал МС 2019'!AA99</f>
        <v>53968291</v>
      </c>
      <c r="BE103" s="114">
        <f>'[1]Капитал МС 2019'!AF99</f>
        <v>356674215</v>
      </c>
      <c r="BJ103" s="114">
        <f>'[2]Капитал МС 2019'!AA99</f>
        <v>607447</v>
      </c>
      <c r="BO103" s="114">
        <f>'[1]Капитал МС 2019'!AK99</f>
        <v>169983599</v>
      </c>
      <c r="BP103" s="114">
        <f>'[1]Капитал МС 2019'!AL99</f>
        <v>42514788</v>
      </c>
      <c r="BQ103" s="114">
        <f>'[1]Капитал МС 2019'!AM99</f>
        <v>42514788</v>
      </c>
      <c r="BR103" s="114">
        <f>'[1]Капитал МС 2019'!AN99</f>
        <v>42514788</v>
      </c>
      <c r="BS103" s="114">
        <f>'[1]Капитал МС 2019'!AO99</f>
        <v>42439235</v>
      </c>
      <c r="BT103" s="114">
        <f>'[2]Капитал МС 2019'!AF99</f>
        <v>6399</v>
      </c>
      <c r="BU103" s="114">
        <f>'[2]Капитал МС 2019'!AG99</f>
        <v>1602</v>
      </c>
      <c r="BV103" s="114">
        <f>'[2]Капитал МС 2019'!AH99</f>
        <v>1602</v>
      </c>
      <c r="BW103" s="114">
        <f>'[2]Капитал МС 2019'!AI99</f>
        <v>1602</v>
      </c>
      <c r="BX103" s="114">
        <f>'[2]Капитал МС 2019'!AJ99</f>
        <v>1593</v>
      </c>
      <c r="BY103" s="5"/>
      <c r="BZ103" s="5"/>
      <c r="CA103" s="5"/>
      <c r="CB103" s="5"/>
      <c r="CC103" s="5"/>
    </row>
    <row r="104" spans="1:81" x14ac:dyDescent="0.25">
      <c r="A104" s="113"/>
      <c r="B104" s="114">
        <f>'[1]Капитал МС 2019'!B100</f>
        <v>88733890</v>
      </c>
      <c r="Q104" s="114">
        <f>'[1]Капитал МС 2019'!L100</f>
        <v>9340129</v>
      </c>
      <c r="V104" s="114">
        <f>'[2]Капитал МС 2019'!G100</f>
        <v>1292</v>
      </c>
      <c r="AA104" s="114">
        <f>'[1]Капитал МС 2019'!Q100</f>
        <v>79393761</v>
      </c>
      <c r="AF104" s="114">
        <f>'[2]Капитал МС 2019'!L100</f>
        <v>156396</v>
      </c>
      <c r="AK104" s="114">
        <f>'[1]Капитал МС 2019'!V99</f>
        <v>172736190</v>
      </c>
      <c r="AP104" s="114">
        <f>'[2]Капитал МС 2019'!Q100</f>
        <v>37653</v>
      </c>
      <c r="AZ104" s="114">
        <f>'[2]Капитал МС 2019'!$V$99</f>
        <v>60991</v>
      </c>
      <c r="BE104" s="114">
        <f>'[1]Капитал МС 2019'!AF100</f>
        <v>73883529</v>
      </c>
      <c r="BJ104" s="114">
        <f>'[2]Капитал МС 2019'!AA100</f>
        <v>118743</v>
      </c>
      <c r="BY104" s="5"/>
      <c r="BZ104" s="5"/>
      <c r="CA104" s="5"/>
      <c r="CB104" s="5"/>
      <c r="CC104" s="5"/>
    </row>
    <row r="105" spans="1:81" x14ac:dyDescent="0.25">
      <c r="A105" s="113"/>
      <c r="B105" s="114">
        <f>'[1]Капитал МС 2019'!B101</f>
        <v>1710815519</v>
      </c>
      <c r="Q105" s="114">
        <f>'[1]Капитал МС 2019'!L101</f>
        <v>764300671</v>
      </c>
      <c r="AK105" s="114">
        <f>'[1]Капитал МС 2019'!V100</f>
        <v>5510232</v>
      </c>
      <c r="BE105" s="114">
        <f>'[1]Капитал МС 2019'!AF101</f>
        <v>430557744</v>
      </c>
      <c r="BY105" s="5"/>
      <c r="BZ105" s="5"/>
      <c r="CA105" s="5"/>
      <c r="CB105" s="5"/>
      <c r="CC105" s="5"/>
    </row>
    <row r="106" spans="1:81" x14ac:dyDescent="0.25">
      <c r="A106" s="113"/>
      <c r="AA106" s="114">
        <f>AK99+AU99+BE99</f>
        <v>583378696</v>
      </c>
      <c r="AF106" s="114">
        <f>AP99+AZ99+BJ99</f>
        <v>986786</v>
      </c>
      <c r="AK106" s="114">
        <f>'[1]Капитал МС 2019'!V101</f>
        <v>178246422</v>
      </c>
      <c r="BY106" s="5"/>
      <c r="BZ106" s="5"/>
      <c r="CA106" s="5"/>
      <c r="CB106" s="5"/>
      <c r="CC106" s="5"/>
    </row>
    <row r="107" spans="1:81" x14ac:dyDescent="0.25">
      <c r="A107" s="113"/>
      <c r="AA107" s="114">
        <f>AK100+AU100+BE100</f>
        <v>79393761</v>
      </c>
      <c r="AF107" s="114">
        <f>AP100+AZ100+BJ100</f>
        <v>156396</v>
      </c>
      <c r="BY107" s="5"/>
      <c r="BZ107" s="5"/>
      <c r="CA107" s="5"/>
      <c r="CB107" s="5"/>
      <c r="CC107" s="5"/>
    </row>
    <row r="108" spans="1:81" x14ac:dyDescent="0.25">
      <c r="A108" s="113"/>
      <c r="AA108" s="114">
        <f>SUM(AA106:AA107)</f>
        <v>662772457</v>
      </c>
      <c r="BY108" s="5"/>
      <c r="BZ108" s="5"/>
      <c r="CA108" s="5"/>
      <c r="CB108" s="5"/>
      <c r="CC108" s="5"/>
    </row>
    <row r="109" spans="1:81" x14ac:dyDescent="0.25">
      <c r="A109" s="113"/>
      <c r="BY109" s="5"/>
      <c r="BZ109" s="5"/>
      <c r="CA109" s="5"/>
      <c r="CB109" s="5"/>
      <c r="CC109" s="5"/>
    </row>
    <row r="110" spans="1:81" x14ac:dyDescent="0.25">
      <c r="A110" s="113"/>
      <c r="BY110" s="5"/>
      <c r="BZ110" s="5"/>
      <c r="CA110" s="5"/>
      <c r="CB110" s="5"/>
      <c r="CC110" s="5"/>
    </row>
    <row r="111" spans="1:81" x14ac:dyDescent="0.25">
      <c r="A111" s="113"/>
      <c r="BY111" s="5"/>
      <c r="BZ111" s="5"/>
      <c r="CA111" s="5"/>
      <c r="CB111" s="5"/>
      <c r="CC111" s="5"/>
    </row>
    <row r="112" spans="1:81" x14ac:dyDescent="0.25">
      <c r="A112" s="113"/>
      <c r="BY112" s="5"/>
      <c r="BZ112" s="5"/>
      <c r="CA112" s="5"/>
      <c r="CB112" s="5"/>
      <c r="CC112" s="5"/>
    </row>
    <row r="113" spans="1:81" x14ac:dyDescent="0.25">
      <c r="A113" s="113"/>
      <c r="BY113" s="5"/>
      <c r="BZ113" s="5"/>
      <c r="CA113" s="5"/>
      <c r="CB113" s="5"/>
      <c r="CC113" s="5"/>
    </row>
    <row r="114" spans="1:81" x14ac:dyDescent="0.25">
      <c r="A114" s="113"/>
      <c r="BY114" s="5"/>
      <c r="BZ114" s="5"/>
      <c r="CA114" s="5"/>
      <c r="CB114" s="5"/>
      <c r="CC114" s="5"/>
    </row>
    <row r="115" spans="1:81" x14ac:dyDescent="0.25">
      <c r="A115" s="113"/>
      <c r="BY115" s="5"/>
      <c r="BZ115" s="5"/>
      <c r="CA115" s="5"/>
      <c r="CB115" s="5"/>
      <c r="CC115" s="5"/>
    </row>
    <row r="116" spans="1:81" x14ac:dyDescent="0.25">
      <c r="A116" s="113"/>
      <c r="BY116" s="5"/>
      <c r="BZ116" s="5"/>
      <c r="CA116" s="5"/>
      <c r="CB116" s="5"/>
      <c r="CC116" s="5"/>
    </row>
    <row r="117" spans="1:81" x14ac:dyDescent="0.25">
      <c r="A117" s="113"/>
      <c r="BY117" s="5"/>
      <c r="BZ117" s="5"/>
      <c r="CA117" s="5"/>
      <c r="CB117" s="5"/>
      <c r="CC117" s="5"/>
    </row>
    <row r="118" spans="1:81" x14ac:dyDescent="0.25">
      <c r="A118" s="113"/>
      <c r="BY118" s="5"/>
      <c r="BZ118" s="5"/>
      <c r="CA118" s="5"/>
      <c r="CB118" s="5"/>
      <c r="CC118" s="5"/>
    </row>
    <row r="119" spans="1:81" x14ac:dyDescent="0.25">
      <c r="A119" s="113"/>
      <c r="BY119" s="5"/>
      <c r="BZ119" s="5"/>
      <c r="CA119" s="5"/>
      <c r="CB119" s="5"/>
      <c r="CC119" s="5"/>
    </row>
    <row r="120" spans="1:81" x14ac:dyDescent="0.25">
      <c r="A120" s="113"/>
      <c r="BY120" s="5"/>
      <c r="BZ120" s="5"/>
      <c r="CA120" s="5"/>
      <c r="CB120" s="5"/>
      <c r="CC120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8"/>
  <sheetViews>
    <sheetView workbookViewId="0">
      <selection activeCell="B5" sqref="B5:BX99"/>
    </sheetView>
  </sheetViews>
  <sheetFormatPr defaultColWidth="8.85546875" defaultRowHeight="15.75" x14ac:dyDescent="0.25"/>
  <cols>
    <col min="1" max="1" width="82.140625" style="115" customWidth="1"/>
    <col min="2" max="2" width="20.5703125" style="5" bestFit="1" customWidth="1"/>
    <col min="3" max="7" width="18.28515625" style="5" bestFit="1" customWidth="1"/>
    <col min="8" max="11" width="16.5703125" style="5" bestFit="1" customWidth="1"/>
    <col min="12" max="12" width="13.28515625" style="5" customWidth="1"/>
    <col min="13" max="14" width="11.85546875" style="5" customWidth="1"/>
    <col min="15" max="16" width="11.7109375" style="5" customWidth="1"/>
    <col min="17" max="21" width="18.28515625" style="5" bestFit="1" customWidth="1"/>
    <col min="22" max="26" width="17" style="5" customWidth="1"/>
    <col min="27" max="31" width="18.28515625" style="5" bestFit="1" customWidth="1"/>
    <col min="32" max="36" width="17" style="5" customWidth="1"/>
    <col min="37" max="37" width="18.28515625" style="5" bestFit="1" customWidth="1"/>
    <col min="38" max="38" width="17.42578125" style="5" bestFit="1" customWidth="1"/>
    <col min="39" max="39" width="18" style="5" customWidth="1"/>
    <col min="40" max="41" width="17.42578125" style="5" bestFit="1" customWidth="1"/>
    <col min="42" max="46" width="17.28515625" style="5" customWidth="1"/>
    <col min="47" max="51" width="17.42578125" style="5" bestFit="1" customWidth="1"/>
    <col min="52" max="56" width="17.28515625" style="5" customWidth="1"/>
    <col min="57" max="58" width="18.28515625" style="5" bestFit="1" customWidth="1"/>
    <col min="59" max="59" width="19" style="5" customWidth="1"/>
    <col min="60" max="60" width="18.28515625" style="5" bestFit="1" customWidth="1"/>
    <col min="61" max="66" width="19.140625" style="5" customWidth="1"/>
    <col min="67" max="67" width="18.28515625" style="5" bestFit="1" customWidth="1"/>
    <col min="68" max="69" width="17.42578125" style="5" bestFit="1" customWidth="1"/>
    <col min="70" max="71" width="16.5703125" style="5" bestFit="1" customWidth="1"/>
    <col min="72" max="76" width="15.42578125" style="5" customWidth="1"/>
    <col min="77" max="77" width="7" style="4" customWidth="1"/>
    <col min="78" max="80" width="2.7109375" style="4" bestFit="1" customWidth="1"/>
    <col min="81" max="81" width="9.140625" style="4" customWidth="1"/>
    <col min="82" max="16384" width="8.85546875" style="5"/>
  </cols>
  <sheetData>
    <row r="1" spans="1:83" ht="91.5" customHeight="1" thickBot="1" x14ac:dyDescent="0.4">
      <c r="A1" s="1" t="s">
        <v>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81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3"/>
      <c r="BU1" s="3"/>
      <c r="BV1" s="3"/>
      <c r="BW1" s="3"/>
      <c r="BX1" s="3"/>
    </row>
    <row r="2" spans="1:83" ht="50.25" customHeight="1" thickBot="1" x14ac:dyDescent="0.3">
      <c r="A2" s="183" t="s">
        <v>1</v>
      </c>
      <c r="B2" s="185" t="s">
        <v>2</v>
      </c>
      <c r="C2" s="186"/>
      <c r="D2" s="186"/>
      <c r="E2" s="186"/>
      <c r="F2" s="187"/>
      <c r="G2" s="188" t="s">
        <v>3</v>
      </c>
      <c r="H2" s="189"/>
      <c r="I2" s="189"/>
      <c r="J2" s="189"/>
      <c r="K2" s="189"/>
      <c r="L2" s="189"/>
      <c r="M2" s="189"/>
      <c r="N2" s="189"/>
      <c r="O2" s="189"/>
      <c r="P2" s="190"/>
      <c r="Q2" s="188" t="s">
        <v>4</v>
      </c>
      <c r="R2" s="189"/>
      <c r="S2" s="189"/>
      <c r="T2" s="189"/>
      <c r="U2" s="189"/>
      <c r="V2" s="189"/>
      <c r="W2" s="189"/>
      <c r="X2" s="189"/>
      <c r="Y2" s="189"/>
      <c r="Z2" s="190"/>
      <c r="AA2" s="188" t="s">
        <v>5</v>
      </c>
      <c r="AB2" s="189"/>
      <c r="AC2" s="189"/>
      <c r="AD2" s="189"/>
      <c r="AE2" s="189"/>
      <c r="AF2" s="189"/>
      <c r="AG2" s="189"/>
      <c r="AH2" s="189"/>
      <c r="AI2" s="189"/>
      <c r="AJ2" s="190"/>
      <c r="AK2" s="188" t="s">
        <v>6</v>
      </c>
      <c r="AL2" s="189"/>
      <c r="AM2" s="189"/>
      <c r="AN2" s="189"/>
      <c r="AO2" s="189"/>
      <c r="AP2" s="189"/>
      <c r="AQ2" s="189"/>
      <c r="AR2" s="189"/>
      <c r="AS2" s="189"/>
      <c r="AT2" s="190"/>
      <c r="AU2" s="188" t="s">
        <v>7</v>
      </c>
      <c r="AV2" s="189"/>
      <c r="AW2" s="189"/>
      <c r="AX2" s="189"/>
      <c r="AY2" s="189"/>
      <c r="AZ2" s="189"/>
      <c r="BA2" s="189"/>
      <c r="BB2" s="189"/>
      <c r="BC2" s="189"/>
      <c r="BD2" s="190"/>
      <c r="BE2" s="188" t="s">
        <v>8</v>
      </c>
      <c r="BF2" s="189"/>
      <c r="BG2" s="189"/>
      <c r="BH2" s="189"/>
      <c r="BI2" s="189"/>
      <c r="BJ2" s="189"/>
      <c r="BK2" s="189"/>
      <c r="BL2" s="189"/>
      <c r="BM2" s="189"/>
      <c r="BN2" s="190"/>
      <c r="BO2" s="188" t="s">
        <v>9</v>
      </c>
      <c r="BP2" s="189"/>
      <c r="BQ2" s="189"/>
      <c r="BR2" s="189"/>
      <c r="BS2" s="189"/>
      <c r="BT2" s="189"/>
      <c r="BU2" s="189"/>
      <c r="BV2" s="189"/>
      <c r="BW2" s="189"/>
      <c r="BX2" s="190"/>
    </row>
    <row r="3" spans="1:83" ht="46.5" customHeight="1" thickBot="1" x14ac:dyDescent="0.3">
      <c r="A3" s="184"/>
      <c r="B3" s="6" t="s">
        <v>10</v>
      </c>
      <c r="C3" s="6" t="s">
        <v>11</v>
      </c>
      <c r="D3" s="6" t="s">
        <v>12</v>
      </c>
      <c r="E3" s="6" t="s">
        <v>13</v>
      </c>
      <c r="F3" s="7" t="s">
        <v>14</v>
      </c>
      <c r="G3" s="8" t="s">
        <v>15</v>
      </c>
      <c r="H3" s="8" t="s">
        <v>11</v>
      </c>
      <c r="I3" s="8" t="s">
        <v>12</v>
      </c>
      <c r="J3" s="8" t="s">
        <v>13</v>
      </c>
      <c r="K3" s="9" t="s">
        <v>14</v>
      </c>
      <c r="L3" s="10" t="s">
        <v>16</v>
      </c>
      <c r="M3" s="8" t="s">
        <v>11</v>
      </c>
      <c r="N3" s="8" t="s">
        <v>12</v>
      </c>
      <c r="O3" s="8" t="s">
        <v>13</v>
      </c>
      <c r="P3" s="9" t="s">
        <v>14</v>
      </c>
      <c r="Q3" s="8" t="s">
        <v>15</v>
      </c>
      <c r="R3" s="8" t="s">
        <v>11</v>
      </c>
      <c r="S3" s="8" t="s">
        <v>12</v>
      </c>
      <c r="T3" s="8" t="s">
        <v>13</v>
      </c>
      <c r="U3" s="9" t="s">
        <v>14</v>
      </c>
      <c r="V3" s="10" t="s">
        <v>16</v>
      </c>
      <c r="W3" s="8" t="s">
        <v>11</v>
      </c>
      <c r="X3" s="8" t="s">
        <v>12</v>
      </c>
      <c r="Y3" s="8" t="s">
        <v>13</v>
      </c>
      <c r="Z3" s="9" t="s">
        <v>14</v>
      </c>
      <c r="AA3" s="8" t="s">
        <v>15</v>
      </c>
      <c r="AB3" s="8" t="s">
        <v>11</v>
      </c>
      <c r="AC3" s="8" t="s">
        <v>12</v>
      </c>
      <c r="AD3" s="8" t="s">
        <v>13</v>
      </c>
      <c r="AE3" s="9" t="s">
        <v>14</v>
      </c>
      <c r="AF3" s="10" t="s">
        <v>16</v>
      </c>
      <c r="AG3" s="8" t="s">
        <v>11</v>
      </c>
      <c r="AH3" s="8" t="s">
        <v>12</v>
      </c>
      <c r="AI3" s="8" t="s">
        <v>13</v>
      </c>
      <c r="AJ3" s="9" t="s">
        <v>14</v>
      </c>
      <c r="AK3" s="8" t="s">
        <v>15</v>
      </c>
      <c r="AL3" s="8" t="s">
        <v>11</v>
      </c>
      <c r="AM3" s="8" t="s">
        <v>12</v>
      </c>
      <c r="AN3" s="8" t="s">
        <v>13</v>
      </c>
      <c r="AO3" s="9" t="s">
        <v>14</v>
      </c>
      <c r="AP3" s="10" t="s">
        <v>16</v>
      </c>
      <c r="AQ3" s="8" t="s">
        <v>11</v>
      </c>
      <c r="AR3" s="8" t="s">
        <v>12</v>
      </c>
      <c r="AS3" s="8" t="s">
        <v>13</v>
      </c>
      <c r="AT3" s="9" t="s">
        <v>14</v>
      </c>
      <c r="AU3" s="8" t="s">
        <v>15</v>
      </c>
      <c r="AV3" s="8" t="s">
        <v>11</v>
      </c>
      <c r="AW3" s="8" t="s">
        <v>12</v>
      </c>
      <c r="AX3" s="8" t="s">
        <v>13</v>
      </c>
      <c r="AY3" s="9" t="s">
        <v>14</v>
      </c>
      <c r="AZ3" s="10" t="s">
        <v>16</v>
      </c>
      <c r="BA3" s="8" t="s">
        <v>11</v>
      </c>
      <c r="BB3" s="8" t="s">
        <v>12</v>
      </c>
      <c r="BC3" s="8" t="s">
        <v>13</v>
      </c>
      <c r="BD3" s="9" t="s">
        <v>14</v>
      </c>
      <c r="BE3" s="8" t="s">
        <v>15</v>
      </c>
      <c r="BF3" s="8" t="s">
        <v>11</v>
      </c>
      <c r="BG3" s="8" t="s">
        <v>12</v>
      </c>
      <c r="BH3" s="8" t="s">
        <v>13</v>
      </c>
      <c r="BI3" s="9" t="s">
        <v>14</v>
      </c>
      <c r="BJ3" s="10" t="s">
        <v>16</v>
      </c>
      <c r="BK3" s="8" t="s">
        <v>11</v>
      </c>
      <c r="BL3" s="8" t="s">
        <v>12</v>
      </c>
      <c r="BM3" s="8" t="s">
        <v>13</v>
      </c>
      <c r="BN3" s="9" t="s">
        <v>14</v>
      </c>
      <c r="BO3" s="8" t="s">
        <v>15</v>
      </c>
      <c r="BP3" s="8" t="s">
        <v>11</v>
      </c>
      <c r="BQ3" s="8" t="s">
        <v>12</v>
      </c>
      <c r="BR3" s="8" t="s">
        <v>13</v>
      </c>
      <c r="BS3" s="9" t="s">
        <v>14</v>
      </c>
      <c r="BT3" s="10" t="s">
        <v>16</v>
      </c>
      <c r="BU3" s="8" t="s">
        <v>11</v>
      </c>
      <c r="BV3" s="8" t="s">
        <v>12</v>
      </c>
      <c r="BW3" s="8" t="s">
        <v>13</v>
      </c>
      <c r="BX3" s="9" t="s">
        <v>14</v>
      </c>
    </row>
    <row r="4" spans="1:83" ht="19.5" thickBot="1" x14ac:dyDescent="0.3">
      <c r="A4" s="11">
        <v>1</v>
      </c>
      <c r="B4" s="6">
        <v>2</v>
      </c>
      <c r="C4" s="12">
        <v>3</v>
      </c>
      <c r="D4" s="6">
        <v>4</v>
      </c>
      <c r="E4" s="12">
        <v>5</v>
      </c>
      <c r="F4" s="6">
        <v>6</v>
      </c>
      <c r="G4" s="12">
        <v>7</v>
      </c>
      <c r="H4" s="6">
        <v>8</v>
      </c>
      <c r="I4" s="12">
        <v>9</v>
      </c>
      <c r="J4" s="6">
        <v>10</v>
      </c>
      <c r="K4" s="12">
        <v>11</v>
      </c>
      <c r="L4" s="13">
        <v>12</v>
      </c>
      <c r="M4" s="11">
        <v>13</v>
      </c>
      <c r="N4" s="13">
        <v>14</v>
      </c>
      <c r="O4" s="11">
        <v>15</v>
      </c>
      <c r="P4" s="14">
        <v>16</v>
      </c>
      <c r="Q4" s="11">
        <v>17</v>
      </c>
      <c r="R4" s="6">
        <v>18</v>
      </c>
      <c r="S4" s="11">
        <v>19</v>
      </c>
      <c r="T4" s="6">
        <v>20</v>
      </c>
      <c r="U4" s="11">
        <v>21</v>
      </c>
      <c r="V4" s="6">
        <v>22</v>
      </c>
      <c r="W4" s="11">
        <v>23</v>
      </c>
      <c r="X4" s="6">
        <v>24</v>
      </c>
      <c r="Y4" s="11">
        <v>25</v>
      </c>
      <c r="Z4" s="6">
        <v>26</v>
      </c>
      <c r="AA4" s="11">
        <v>27</v>
      </c>
      <c r="AB4" s="6">
        <v>28</v>
      </c>
      <c r="AC4" s="11">
        <v>29</v>
      </c>
      <c r="AD4" s="6">
        <v>30</v>
      </c>
      <c r="AE4" s="11">
        <v>31</v>
      </c>
      <c r="AF4" s="6">
        <v>32</v>
      </c>
      <c r="AG4" s="11">
        <v>33</v>
      </c>
      <c r="AH4" s="6">
        <v>34</v>
      </c>
      <c r="AI4" s="11">
        <v>35</v>
      </c>
      <c r="AJ4" s="6">
        <v>36</v>
      </c>
      <c r="AK4" s="12">
        <v>37</v>
      </c>
      <c r="AL4" s="6">
        <v>38</v>
      </c>
      <c r="AM4" s="12">
        <v>39</v>
      </c>
      <c r="AN4" s="6">
        <v>40</v>
      </c>
      <c r="AO4" s="12">
        <v>41</v>
      </c>
      <c r="AP4" s="6">
        <v>42</v>
      </c>
      <c r="AQ4" s="11">
        <v>43</v>
      </c>
      <c r="AR4" s="6">
        <v>44</v>
      </c>
      <c r="AS4" s="11">
        <v>45</v>
      </c>
      <c r="AT4" s="6">
        <v>46</v>
      </c>
      <c r="AU4" s="12">
        <v>47</v>
      </c>
      <c r="AV4" s="6">
        <v>48</v>
      </c>
      <c r="AW4" s="12">
        <v>49</v>
      </c>
      <c r="AX4" s="6">
        <v>50</v>
      </c>
      <c r="AY4" s="12">
        <v>51</v>
      </c>
      <c r="AZ4" s="6">
        <v>52</v>
      </c>
      <c r="BA4" s="11">
        <v>53</v>
      </c>
      <c r="BB4" s="6">
        <v>54</v>
      </c>
      <c r="BC4" s="11">
        <v>55</v>
      </c>
      <c r="BD4" s="6">
        <v>56</v>
      </c>
      <c r="BE4" s="12">
        <v>57</v>
      </c>
      <c r="BF4" s="6">
        <v>58</v>
      </c>
      <c r="BG4" s="12">
        <v>59</v>
      </c>
      <c r="BH4" s="6">
        <v>60</v>
      </c>
      <c r="BI4" s="12">
        <v>61</v>
      </c>
      <c r="BJ4" s="6">
        <v>62</v>
      </c>
      <c r="BK4" s="11">
        <v>63</v>
      </c>
      <c r="BL4" s="6">
        <v>64</v>
      </c>
      <c r="BM4" s="11">
        <v>65</v>
      </c>
      <c r="BN4" s="6">
        <v>66</v>
      </c>
      <c r="BO4" s="12">
        <v>67</v>
      </c>
      <c r="BP4" s="6">
        <v>68</v>
      </c>
      <c r="BQ4" s="12">
        <v>69</v>
      </c>
      <c r="BR4" s="6">
        <v>70</v>
      </c>
      <c r="BS4" s="12">
        <v>71</v>
      </c>
      <c r="BT4" s="6">
        <v>72</v>
      </c>
      <c r="BU4" s="11">
        <v>73</v>
      </c>
      <c r="BV4" s="6">
        <v>74</v>
      </c>
      <c r="BW4" s="11">
        <v>75</v>
      </c>
      <c r="BX4" s="14">
        <v>76</v>
      </c>
    </row>
    <row r="5" spans="1:83" ht="18.75" x14ac:dyDescent="0.25">
      <c r="A5" s="15" t="s">
        <v>17</v>
      </c>
      <c r="B5" s="16">
        <v>404146451</v>
      </c>
      <c r="C5" s="17">
        <v>99218012</v>
      </c>
      <c r="D5" s="17">
        <v>101642812</v>
      </c>
      <c r="E5" s="17">
        <v>101642812</v>
      </c>
      <c r="F5" s="18">
        <v>101642815</v>
      </c>
      <c r="G5" s="19">
        <v>0</v>
      </c>
      <c r="H5" s="20">
        <v>0</v>
      </c>
      <c r="I5" s="20">
        <v>0</v>
      </c>
      <c r="J5" s="20">
        <v>0</v>
      </c>
      <c r="K5" s="21">
        <v>0</v>
      </c>
      <c r="L5" s="22">
        <v>0</v>
      </c>
      <c r="M5" s="17">
        <v>0</v>
      </c>
      <c r="N5" s="17">
        <v>0</v>
      </c>
      <c r="O5" s="17">
        <v>0</v>
      </c>
      <c r="P5" s="23">
        <v>0</v>
      </c>
      <c r="Q5" s="16">
        <v>270666957</v>
      </c>
      <c r="R5" s="17">
        <v>67438991</v>
      </c>
      <c r="S5" s="17">
        <v>67742655</v>
      </c>
      <c r="T5" s="17">
        <v>67742655</v>
      </c>
      <c r="U5" s="18">
        <v>67742656</v>
      </c>
      <c r="V5" s="22">
        <v>5959</v>
      </c>
      <c r="W5" s="17">
        <v>1492</v>
      </c>
      <c r="X5" s="17">
        <v>1489</v>
      </c>
      <c r="Y5" s="17">
        <v>1489</v>
      </c>
      <c r="Z5" s="23">
        <v>1489</v>
      </c>
      <c r="AA5" s="16">
        <v>92317442</v>
      </c>
      <c r="AB5" s="17">
        <v>23077359</v>
      </c>
      <c r="AC5" s="17">
        <v>23080027</v>
      </c>
      <c r="AD5" s="17">
        <v>23080027</v>
      </c>
      <c r="AE5" s="18">
        <v>23080029</v>
      </c>
      <c r="AF5" s="22">
        <v>187280</v>
      </c>
      <c r="AG5" s="17">
        <v>46326</v>
      </c>
      <c r="AH5" s="17">
        <v>46985</v>
      </c>
      <c r="AI5" s="17">
        <v>46985</v>
      </c>
      <c r="AJ5" s="18">
        <v>46984</v>
      </c>
      <c r="AK5" s="19">
        <v>28800849</v>
      </c>
      <c r="AL5" s="20">
        <v>8261415</v>
      </c>
      <c r="AM5" s="20">
        <v>6846478</v>
      </c>
      <c r="AN5" s="20">
        <v>6846478</v>
      </c>
      <c r="AO5" s="21">
        <v>6846478</v>
      </c>
      <c r="AP5" s="22">
        <v>65167</v>
      </c>
      <c r="AQ5" s="17">
        <v>15559</v>
      </c>
      <c r="AR5" s="17">
        <v>16536</v>
      </c>
      <c r="AS5" s="17">
        <v>16536</v>
      </c>
      <c r="AT5" s="23">
        <v>16536</v>
      </c>
      <c r="AU5" s="24">
        <v>7202953</v>
      </c>
      <c r="AV5" s="20">
        <v>1789752</v>
      </c>
      <c r="AW5" s="20">
        <v>1804400</v>
      </c>
      <c r="AX5" s="20">
        <v>1804400</v>
      </c>
      <c r="AY5" s="25">
        <v>1804401</v>
      </c>
      <c r="AZ5" s="22">
        <v>7872</v>
      </c>
      <c r="BA5" s="17">
        <v>2016</v>
      </c>
      <c r="BB5" s="17">
        <v>1952</v>
      </c>
      <c r="BC5" s="17">
        <v>1952</v>
      </c>
      <c r="BD5" s="23">
        <v>1952</v>
      </c>
      <c r="BE5" s="16">
        <v>56313640</v>
      </c>
      <c r="BF5" s="17">
        <v>13026192</v>
      </c>
      <c r="BG5" s="17">
        <v>14429149</v>
      </c>
      <c r="BH5" s="17">
        <v>14429149</v>
      </c>
      <c r="BI5" s="17">
        <v>14429150</v>
      </c>
      <c r="BJ5" s="22">
        <v>114241</v>
      </c>
      <c r="BK5" s="17">
        <v>28751</v>
      </c>
      <c r="BL5" s="17">
        <v>28497</v>
      </c>
      <c r="BM5" s="17">
        <v>28497</v>
      </c>
      <c r="BN5" s="18">
        <v>28496</v>
      </c>
      <c r="BO5" s="22">
        <v>41162052</v>
      </c>
      <c r="BP5" s="17">
        <v>8701662</v>
      </c>
      <c r="BQ5" s="17">
        <v>10820130</v>
      </c>
      <c r="BR5" s="17">
        <v>10820130</v>
      </c>
      <c r="BS5" s="23">
        <v>10820130</v>
      </c>
      <c r="BT5" s="22">
        <v>2738</v>
      </c>
      <c r="BU5" s="17">
        <v>613</v>
      </c>
      <c r="BV5" s="17">
        <v>708</v>
      </c>
      <c r="BW5" s="17">
        <v>708</v>
      </c>
      <c r="BX5" s="23">
        <v>709</v>
      </c>
      <c r="BY5" s="4">
        <v>4</v>
      </c>
      <c r="BZ5" s="4">
        <v>4</v>
      </c>
      <c r="CA5" s="4">
        <v>4</v>
      </c>
      <c r="CB5" s="4">
        <v>4</v>
      </c>
      <c r="CD5" s="26">
        <v>3</v>
      </c>
      <c r="CE5" s="26">
        <v>2</v>
      </c>
    </row>
    <row r="6" spans="1:83" ht="18.75" x14ac:dyDescent="0.25">
      <c r="A6" s="27" t="s">
        <v>18</v>
      </c>
      <c r="B6" s="28">
        <v>330770</v>
      </c>
      <c r="C6" s="28">
        <v>110257</v>
      </c>
      <c r="D6" s="28">
        <v>110257</v>
      </c>
      <c r="E6" s="28">
        <v>0</v>
      </c>
      <c r="F6" s="28">
        <v>110256</v>
      </c>
      <c r="G6" s="29"/>
      <c r="H6" s="30"/>
      <c r="I6" s="30"/>
      <c r="J6" s="30"/>
      <c r="K6" s="31"/>
      <c r="L6" s="28"/>
      <c r="M6" s="28">
        <v>0</v>
      </c>
      <c r="N6" s="28">
        <v>0</v>
      </c>
      <c r="O6" s="28">
        <v>0</v>
      </c>
      <c r="P6" s="28">
        <v>0</v>
      </c>
      <c r="Q6" s="32">
        <v>330770</v>
      </c>
      <c r="R6" s="33">
        <v>110257</v>
      </c>
      <c r="S6" s="33">
        <v>110257</v>
      </c>
      <c r="T6" s="33">
        <v>0</v>
      </c>
      <c r="U6" s="34">
        <v>110256</v>
      </c>
      <c r="V6" s="35">
        <v>3</v>
      </c>
      <c r="W6" s="28">
        <v>1</v>
      </c>
      <c r="X6" s="28">
        <v>1</v>
      </c>
      <c r="Y6" s="28">
        <v>0</v>
      </c>
      <c r="Z6" s="36">
        <v>1</v>
      </c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9"/>
      <c r="AL6" s="30"/>
      <c r="AM6" s="30"/>
      <c r="AN6" s="30"/>
      <c r="AO6" s="31"/>
      <c r="AP6" s="28"/>
      <c r="AQ6" s="28">
        <v>0</v>
      </c>
      <c r="AR6" s="28">
        <v>0</v>
      </c>
      <c r="AS6" s="28">
        <v>0</v>
      </c>
      <c r="AT6" s="28">
        <v>0</v>
      </c>
      <c r="AU6" s="29"/>
      <c r="AV6" s="30"/>
      <c r="AW6" s="30"/>
      <c r="AX6" s="30"/>
      <c r="AY6" s="31"/>
      <c r="AZ6" s="35"/>
      <c r="BA6" s="28">
        <v>0</v>
      </c>
      <c r="BB6" s="28">
        <v>0</v>
      </c>
      <c r="BC6" s="28">
        <v>0</v>
      </c>
      <c r="BD6" s="36">
        <v>0</v>
      </c>
      <c r="BE6" s="28"/>
      <c r="BF6" s="28"/>
      <c r="BG6" s="28"/>
      <c r="BH6" s="28"/>
      <c r="BI6" s="28"/>
      <c r="BJ6" s="28"/>
      <c r="BK6" s="28">
        <v>0</v>
      </c>
      <c r="BL6" s="28">
        <v>0</v>
      </c>
      <c r="BM6" s="28">
        <v>0</v>
      </c>
      <c r="BN6" s="36">
        <v>0</v>
      </c>
      <c r="BO6" s="35"/>
      <c r="BP6" s="28"/>
      <c r="BQ6" s="28"/>
      <c r="BR6" s="28"/>
      <c r="BS6" s="37"/>
      <c r="BT6" s="35">
        <v>0</v>
      </c>
      <c r="BU6" s="28">
        <v>0</v>
      </c>
      <c r="BV6" s="28">
        <v>0</v>
      </c>
      <c r="BW6" s="28">
        <v>0</v>
      </c>
      <c r="BX6" s="37">
        <v>0</v>
      </c>
      <c r="CD6" s="26"/>
      <c r="CE6" s="26"/>
    </row>
    <row r="7" spans="1:83" ht="18.75" x14ac:dyDescent="0.25">
      <c r="A7" s="38" t="s">
        <v>19</v>
      </c>
      <c r="B7" s="28">
        <v>1451714</v>
      </c>
      <c r="C7" s="28">
        <v>102715</v>
      </c>
      <c r="D7" s="28">
        <v>449666</v>
      </c>
      <c r="E7" s="28">
        <v>449666</v>
      </c>
      <c r="F7" s="28">
        <v>449667</v>
      </c>
      <c r="G7" s="39">
        <v>0</v>
      </c>
      <c r="H7" s="28">
        <v>0</v>
      </c>
      <c r="I7" s="28">
        <v>0</v>
      </c>
      <c r="J7" s="28">
        <v>0</v>
      </c>
      <c r="K7" s="37">
        <v>0</v>
      </c>
      <c r="L7" s="35">
        <v>0</v>
      </c>
      <c r="M7" s="28">
        <v>0</v>
      </c>
      <c r="N7" s="28">
        <v>0</v>
      </c>
      <c r="O7" s="28">
        <v>0</v>
      </c>
      <c r="P7" s="37">
        <v>0</v>
      </c>
      <c r="Q7" s="32">
        <v>0</v>
      </c>
      <c r="R7" s="33">
        <v>0</v>
      </c>
      <c r="S7" s="33">
        <v>0</v>
      </c>
      <c r="T7" s="33">
        <v>0</v>
      </c>
      <c r="U7" s="34">
        <v>0</v>
      </c>
      <c r="V7" s="35">
        <v>0</v>
      </c>
      <c r="W7" s="28">
        <v>0</v>
      </c>
      <c r="X7" s="28">
        <v>0</v>
      </c>
      <c r="Y7" s="28">
        <v>0</v>
      </c>
      <c r="Z7" s="37">
        <v>0</v>
      </c>
      <c r="AA7" s="29">
        <v>1451714</v>
      </c>
      <c r="AB7" s="30">
        <v>102715</v>
      </c>
      <c r="AC7" s="30">
        <v>449666</v>
      </c>
      <c r="AD7" s="30">
        <v>449666</v>
      </c>
      <c r="AE7" s="31">
        <v>449667</v>
      </c>
      <c r="AF7" s="35">
        <v>13746</v>
      </c>
      <c r="AG7" s="28">
        <v>1432</v>
      </c>
      <c r="AH7" s="28">
        <v>4105</v>
      </c>
      <c r="AI7" s="28">
        <v>4105</v>
      </c>
      <c r="AJ7" s="36">
        <v>4104</v>
      </c>
      <c r="AK7" s="35">
        <v>566168</v>
      </c>
      <c r="AL7" s="28">
        <v>102715</v>
      </c>
      <c r="AM7" s="28">
        <v>154484</v>
      </c>
      <c r="AN7" s="28">
        <v>154484</v>
      </c>
      <c r="AO7" s="37">
        <v>154485</v>
      </c>
      <c r="AP7" s="35">
        <v>5361</v>
      </c>
      <c r="AQ7" s="28">
        <v>1432</v>
      </c>
      <c r="AR7" s="28">
        <v>1310</v>
      </c>
      <c r="AS7" s="28">
        <v>1310</v>
      </c>
      <c r="AT7" s="37">
        <v>1309</v>
      </c>
      <c r="AU7" s="39">
        <v>0</v>
      </c>
      <c r="AV7" s="28">
        <v>0</v>
      </c>
      <c r="AW7" s="28">
        <v>0</v>
      </c>
      <c r="AX7" s="28">
        <v>0</v>
      </c>
      <c r="AY7" s="36">
        <v>0</v>
      </c>
      <c r="AZ7" s="35">
        <v>0</v>
      </c>
      <c r="BA7" s="28">
        <v>0</v>
      </c>
      <c r="BB7" s="28">
        <v>0</v>
      </c>
      <c r="BC7" s="28">
        <v>0</v>
      </c>
      <c r="BD7" s="37">
        <v>0</v>
      </c>
      <c r="BE7" s="39">
        <v>885546</v>
      </c>
      <c r="BF7" s="28">
        <v>0</v>
      </c>
      <c r="BG7" s="28">
        <v>295182</v>
      </c>
      <c r="BH7" s="28">
        <v>295182</v>
      </c>
      <c r="BI7" s="28">
        <v>295182</v>
      </c>
      <c r="BJ7" s="39">
        <v>8385</v>
      </c>
      <c r="BK7" s="28">
        <v>0</v>
      </c>
      <c r="BL7" s="28">
        <v>2795</v>
      </c>
      <c r="BM7" s="28">
        <v>2795</v>
      </c>
      <c r="BN7" s="36">
        <v>2795</v>
      </c>
      <c r="BO7" s="35">
        <v>0</v>
      </c>
      <c r="BP7" s="28">
        <v>0</v>
      </c>
      <c r="BQ7" s="28">
        <v>0</v>
      </c>
      <c r="BR7" s="28">
        <v>0</v>
      </c>
      <c r="BS7" s="37">
        <v>0</v>
      </c>
      <c r="BT7" s="35">
        <v>0</v>
      </c>
      <c r="BU7" s="28">
        <v>0</v>
      </c>
      <c r="BV7" s="28">
        <v>0</v>
      </c>
      <c r="BW7" s="28">
        <v>0</v>
      </c>
      <c r="BX7" s="37">
        <v>0</v>
      </c>
      <c r="BY7" s="4">
        <v>4</v>
      </c>
      <c r="BZ7" s="4">
        <v>4</v>
      </c>
      <c r="CA7" s="4">
        <v>4</v>
      </c>
      <c r="CB7" s="4">
        <v>4</v>
      </c>
      <c r="CD7" s="26">
        <v>3</v>
      </c>
      <c r="CE7" s="26">
        <v>2</v>
      </c>
    </row>
    <row r="8" spans="1:83" ht="18.75" x14ac:dyDescent="0.25">
      <c r="A8" s="40" t="s">
        <v>20</v>
      </c>
      <c r="B8" s="28">
        <v>16194522</v>
      </c>
      <c r="C8" s="28">
        <v>2882662</v>
      </c>
      <c r="D8" s="28">
        <v>4437286</v>
      </c>
      <c r="E8" s="28">
        <v>4437286</v>
      </c>
      <c r="F8" s="28">
        <v>4437288</v>
      </c>
      <c r="G8" s="35">
        <v>0</v>
      </c>
      <c r="H8" s="28">
        <v>0</v>
      </c>
      <c r="I8" s="28">
        <v>0</v>
      </c>
      <c r="J8" s="28">
        <v>0</v>
      </c>
      <c r="K8" s="37">
        <v>0</v>
      </c>
      <c r="L8" s="35">
        <v>0</v>
      </c>
      <c r="M8" s="28">
        <v>0</v>
      </c>
      <c r="N8" s="28">
        <v>0</v>
      </c>
      <c r="O8" s="28">
        <v>0</v>
      </c>
      <c r="P8" s="37">
        <v>0</v>
      </c>
      <c r="Q8" s="32">
        <v>9361595</v>
      </c>
      <c r="R8" s="33">
        <v>1908151</v>
      </c>
      <c r="S8" s="33">
        <v>2484481</v>
      </c>
      <c r="T8" s="33">
        <v>2484481</v>
      </c>
      <c r="U8" s="34">
        <v>2484482</v>
      </c>
      <c r="V8" s="35">
        <v>1408</v>
      </c>
      <c r="W8" s="28">
        <v>291</v>
      </c>
      <c r="X8" s="28">
        <v>372</v>
      </c>
      <c r="Y8" s="28">
        <v>372</v>
      </c>
      <c r="Z8" s="37">
        <v>373</v>
      </c>
      <c r="AA8" s="39">
        <v>6832927</v>
      </c>
      <c r="AB8" s="28">
        <v>974511</v>
      </c>
      <c r="AC8" s="28">
        <v>1952805</v>
      </c>
      <c r="AD8" s="28">
        <v>1952805</v>
      </c>
      <c r="AE8" s="36">
        <v>1952806</v>
      </c>
      <c r="AF8" s="35">
        <v>1027</v>
      </c>
      <c r="AG8" s="28">
        <v>147</v>
      </c>
      <c r="AH8" s="28">
        <v>293</v>
      </c>
      <c r="AI8" s="28">
        <v>293</v>
      </c>
      <c r="AJ8" s="36">
        <v>294</v>
      </c>
      <c r="AK8" s="35">
        <v>0</v>
      </c>
      <c r="AL8" s="28">
        <v>0</v>
      </c>
      <c r="AM8" s="28">
        <v>0</v>
      </c>
      <c r="AN8" s="28">
        <v>0</v>
      </c>
      <c r="AO8" s="37">
        <v>0</v>
      </c>
      <c r="AP8" s="35">
        <v>0</v>
      </c>
      <c r="AQ8" s="28">
        <v>0</v>
      </c>
      <c r="AR8" s="28">
        <v>0</v>
      </c>
      <c r="AS8" s="28">
        <v>0</v>
      </c>
      <c r="AT8" s="37">
        <v>0</v>
      </c>
      <c r="AU8" s="39">
        <v>0</v>
      </c>
      <c r="AV8" s="28">
        <v>0</v>
      </c>
      <c r="AW8" s="28">
        <v>0</v>
      </c>
      <c r="AX8" s="28">
        <v>0</v>
      </c>
      <c r="AY8" s="36">
        <v>0</v>
      </c>
      <c r="AZ8" s="35">
        <v>0</v>
      </c>
      <c r="BA8" s="28">
        <v>0</v>
      </c>
      <c r="BB8" s="28">
        <v>0</v>
      </c>
      <c r="BC8" s="28">
        <v>0</v>
      </c>
      <c r="BD8" s="37">
        <v>0</v>
      </c>
      <c r="BE8" s="39">
        <v>6832927</v>
      </c>
      <c r="BF8" s="28">
        <v>974511</v>
      </c>
      <c r="BG8" s="28">
        <v>1952805</v>
      </c>
      <c r="BH8" s="28">
        <v>1952805</v>
      </c>
      <c r="BI8" s="28">
        <v>1952806</v>
      </c>
      <c r="BJ8" s="35">
        <v>1027</v>
      </c>
      <c r="BK8" s="28">
        <v>147</v>
      </c>
      <c r="BL8" s="28">
        <v>293</v>
      </c>
      <c r="BM8" s="28">
        <v>293</v>
      </c>
      <c r="BN8" s="36">
        <v>294</v>
      </c>
      <c r="BO8" s="35">
        <v>0</v>
      </c>
      <c r="BP8" s="28">
        <v>0</v>
      </c>
      <c r="BQ8" s="28">
        <v>0</v>
      </c>
      <c r="BR8" s="28">
        <v>0</v>
      </c>
      <c r="BS8" s="37">
        <v>0</v>
      </c>
      <c r="BT8" s="35">
        <v>0</v>
      </c>
      <c r="BU8" s="28">
        <v>0</v>
      </c>
      <c r="BV8" s="28">
        <v>0</v>
      </c>
      <c r="BW8" s="28">
        <v>0</v>
      </c>
      <c r="BX8" s="37">
        <v>0</v>
      </c>
      <c r="BY8" s="4">
        <v>4</v>
      </c>
      <c r="BZ8" s="4">
        <v>4</v>
      </c>
      <c r="CA8" s="4">
        <v>4</v>
      </c>
      <c r="CB8" s="4">
        <v>4</v>
      </c>
      <c r="CD8" s="26">
        <v>3</v>
      </c>
      <c r="CE8" s="26">
        <v>2</v>
      </c>
    </row>
    <row r="9" spans="1:83" ht="18.75" x14ac:dyDescent="0.25">
      <c r="A9" s="38" t="s">
        <v>21</v>
      </c>
      <c r="B9" s="28">
        <v>21067248</v>
      </c>
      <c r="C9" s="28">
        <v>137037</v>
      </c>
      <c r="D9" s="28">
        <v>6976737</v>
      </c>
      <c r="E9" s="28">
        <v>6976737</v>
      </c>
      <c r="F9" s="28">
        <v>6976737</v>
      </c>
      <c r="G9" s="35">
        <v>0</v>
      </c>
      <c r="H9" s="28">
        <v>0</v>
      </c>
      <c r="I9" s="28">
        <v>0</v>
      </c>
      <c r="J9" s="28">
        <v>0</v>
      </c>
      <c r="K9" s="37">
        <v>0</v>
      </c>
      <c r="L9" s="35">
        <v>0</v>
      </c>
      <c r="M9" s="28">
        <v>0</v>
      </c>
      <c r="N9" s="28">
        <v>0</v>
      </c>
      <c r="O9" s="28">
        <v>0</v>
      </c>
      <c r="P9" s="37">
        <v>0</v>
      </c>
      <c r="Q9" s="32">
        <v>0</v>
      </c>
      <c r="R9" s="33">
        <v>0</v>
      </c>
      <c r="S9" s="33">
        <v>0</v>
      </c>
      <c r="T9" s="33">
        <v>0</v>
      </c>
      <c r="U9" s="34">
        <v>0</v>
      </c>
      <c r="V9" s="35">
        <v>0</v>
      </c>
      <c r="W9" s="28">
        <v>0</v>
      </c>
      <c r="X9" s="28">
        <v>0</v>
      </c>
      <c r="Y9" s="28">
        <v>0</v>
      </c>
      <c r="Z9" s="37">
        <v>0</v>
      </c>
      <c r="AA9" s="39">
        <v>21067248</v>
      </c>
      <c r="AB9" s="28">
        <v>137037</v>
      </c>
      <c r="AC9" s="28">
        <v>6976737</v>
      </c>
      <c r="AD9" s="28">
        <v>6976737</v>
      </c>
      <c r="AE9" s="36">
        <v>6976737</v>
      </c>
      <c r="AF9" s="35">
        <v>3142</v>
      </c>
      <c r="AG9" s="28">
        <v>21</v>
      </c>
      <c r="AH9" s="28">
        <v>1040</v>
      </c>
      <c r="AI9" s="28">
        <v>1040</v>
      </c>
      <c r="AJ9" s="36">
        <v>1041</v>
      </c>
      <c r="AK9" s="35">
        <v>0</v>
      </c>
      <c r="AL9" s="28">
        <v>0</v>
      </c>
      <c r="AM9" s="28">
        <v>0</v>
      </c>
      <c r="AN9" s="28">
        <v>0</v>
      </c>
      <c r="AO9" s="37">
        <v>0</v>
      </c>
      <c r="AP9" s="35">
        <v>0</v>
      </c>
      <c r="AQ9" s="28">
        <v>0</v>
      </c>
      <c r="AR9" s="28">
        <v>0</v>
      </c>
      <c r="AS9" s="28">
        <v>0</v>
      </c>
      <c r="AT9" s="37">
        <v>0</v>
      </c>
      <c r="AU9" s="39">
        <v>0</v>
      </c>
      <c r="AV9" s="28">
        <v>0</v>
      </c>
      <c r="AW9" s="28">
        <v>0</v>
      </c>
      <c r="AX9" s="28">
        <v>0</v>
      </c>
      <c r="AY9" s="36">
        <v>0</v>
      </c>
      <c r="AZ9" s="35">
        <v>0</v>
      </c>
      <c r="BA9" s="28">
        <v>0</v>
      </c>
      <c r="BB9" s="28">
        <v>0</v>
      </c>
      <c r="BC9" s="28">
        <v>0</v>
      </c>
      <c r="BD9" s="37">
        <v>0</v>
      </c>
      <c r="BE9" s="39">
        <v>21067248</v>
      </c>
      <c r="BF9" s="28">
        <v>137037</v>
      </c>
      <c r="BG9" s="28">
        <v>6976737</v>
      </c>
      <c r="BH9" s="28">
        <v>6976737</v>
      </c>
      <c r="BI9" s="28">
        <v>6976737</v>
      </c>
      <c r="BJ9" s="35">
        <v>3142</v>
      </c>
      <c r="BK9" s="28">
        <v>21</v>
      </c>
      <c r="BL9" s="28">
        <v>1040</v>
      </c>
      <c r="BM9" s="28">
        <v>1040</v>
      </c>
      <c r="BN9" s="36">
        <v>1041</v>
      </c>
      <c r="BO9" s="35">
        <v>0</v>
      </c>
      <c r="BP9" s="28">
        <v>0</v>
      </c>
      <c r="BQ9" s="28">
        <v>0</v>
      </c>
      <c r="BR9" s="28">
        <v>0</v>
      </c>
      <c r="BS9" s="37">
        <v>0</v>
      </c>
      <c r="BT9" s="35">
        <v>0</v>
      </c>
      <c r="BU9" s="28">
        <v>0</v>
      </c>
      <c r="BV9" s="28">
        <v>0</v>
      </c>
      <c r="BW9" s="28">
        <v>0</v>
      </c>
      <c r="BX9" s="37">
        <v>0</v>
      </c>
      <c r="BY9" s="4">
        <v>4</v>
      </c>
      <c r="BZ9" s="4">
        <v>4</v>
      </c>
      <c r="CA9" s="4">
        <v>4</v>
      </c>
      <c r="CB9" s="4">
        <v>4</v>
      </c>
      <c r="CD9" s="26">
        <v>3</v>
      </c>
      <c r="CE9" s="26">
        <v>2</v>
      </c>
    </row>
    <row r="10" spans="1:83" ht="18.75" x14ac:dyDescent="0.25">
      <c r="A10" s="38" t="s">
        <v>22</v>
      </c>
      <c r="B10" s="28">
        <v>691066</v>
      </c>
      <c r="C10" s="28">
        <v>0</v>
      </c>
      <c r="D10" s="28">
        <v>230355</v>
      </c>
      <c r="E10" s="28">
        <v>230355</v>
      </c>
      <c r="F10" s="28">
        <v>230356</v>
      </c>
      <c r="G10" s="35">
        <v>0</v>
      </c>
      <c r="H10" s="28">
        <v>0</v>
      </c>
      <c r="I10" s="28">
        <v>0</v>
      </c>
      <c r="J10" s="28">
        <v>0</v>
      </c>
      <c r="K10" s="37">
        <v>0</v>
      </c>
      <c r="L10" s="35">
        <v>0</v>
      </c>
      <c r="M10" s="28">
        <v>0</v>
      </c>
      <c r="N10" s="28">
        <v>0</v>
      </c>
      <c r="O10" s="28">
        <v>0</v>
      </c>
      <c r="P10" s="37">
        <v>0</v>
      </c>
      <c r="Q10" s="32">
        <v>691066</v>
      </c>
      <c r="R10" s="33">
        <v>0</v>
      </c>
      <c r="S10" s="33">
        <v>230355</v>
      </c>
      <c r="T10" s="33">
        <v>230355</v>
      </c>
      <c r="U10" s="34">
        <v>230356</v>
      </c>
      <c r="V10" s="35">
        <v>6</v>
      </c>
      <c r="W10" s="28">
        <v>0</v>
      </c>
      <c r="X10" s="28">
        <v>2</v>
      </c>
      <c r="Y10" s="28">
        <v>2</v>
      </c>
      <c r="Z10" s="37">
        <v>2</v>
      </c>
      <c r="AA10" s="39">
        <v>0</v>
      </c>
      <c r="AB10" s="28">
        <v>0</v>
      </c>
      <c r="AC10" s="28">
        <v>0</v>
      </c>
      <c r="AD10" s="28">
        <v>0</v>
      </c>
      <c r="AE10" s="36">
        <v>0</v>
      </c>
      <c r="AF10" s="35">
        <v>0</v>
      </c>
      <c r="AG10" s="28">
        <v>0</v>
      </c>
      <c r="AH10" s="28">
        <v>0</v>
      </c>
      <c r="AI10" s="28">
        <v>0</v>
      </c>
      <c r="AJ10" s="36">
        <v>0</v>
      </c>
      <c r="AK10" s="35">
        <v>0</v>
      </c>
      <c r="AL10" s="28">
        <v>0</v>
      </c>
      <c r="AM10" s="28">
        <v>0</v>
      </c>
      <c r="AN10" s="28">
        <v>0</v>
      </c>
      <c r="AO10" s="37">
        <v>0</v>
      </c>
      <c r="AP10" s="35">
        <v>0</v>
      </c>
      <c r="AQ10" s="28">
        <v>0</v>
      </c>
      <c r="AR10" s="28">
        <v>0</v>
      </c>
      <c r="AS10" s="28">
        <v>0</v>
      </c>
      <c r="AT10" s="37">
        <v>0</v>
      </c>
      <c r="AU10" s="39">
        <v>0</v>
      </c>
      <c r="AV10" s="28">
        <v>0</v>
      </c>
      <c r="AW10" s="28">
        <v>0</v>
      </c>
      <c r="AX10" s="28">
        <v>0</v>
      </c>
      <c r="AY10" s="36">
        <v>0</v>
      </c>
      <c r="AZ10" s="35">
        <v>0</v>
      </c>
      <c r="BA10" s="28">
        <v>0</v>
      </c>
      <c r="BB10" s="28">
        <v>0</v>
      </c>
      <c r="BC10" s="28">
        <v>0</v>
      </c>
      <c r="BD10" s="37">
        <v>0</v>
      </c>
      <c r="BE10" s="39">
        <v>0</v>
      </c>
      <c r="BF10" s="28">
        <v>0</v>
      </c>
      <c r="BG10" s="28">
        <v>0</v>
      </c>
      <c r="BH10" s="28">
        <v>0</v>
      </c>
      <c r="BI10" s="28">
        <v>0</v>
      </c>
      <c r="BJ10" s="35">
        <v>0</v>
      </c>
      <c r="BK10" s="28">
        <v>0</v>
      </c>
      <c r="BL10" s="28">
        <v>0</v>
      </c>
      <c r="BM10" s="28">
        <v>0</v>
      </c>
      <c r="BN10" s="36">
        <v>0</v>
      </c>
      <c r="BO10" s="35">
        <v>0</v>
      </c>
      <c r="BP10" s="28">
        <v>0</v>
      </c>
      <c r="BQ10" s="28">
        <v>0</v>
      </c>
      <c r="BR10" s="28">
        <v>0</v>
      </c>
      <c r="BS10" s="37">
        <v>0</v>
      </c>
      <c r="BT10" s="35">
        <v>0</v>
      </c>
      <c r="BU10" s="28">
        <v>0</v>
      </c>
      <c r="BV10" s="28">
        <v>0</v>
      </c>
      <c r="BW10" s="28">
        <v>0</v>
      </c>
      <c r="BX10" s="37">
        <v>0</v>
      </c>
      <c r="BY10" s="4">
        <v>4</v>
      </c>
      <c r="BZ10" s="4">
        <v>4</v>
      </c>
      <c r="CA10" s="4">
        <v>4</v>
      </c>
      <c r="CB10" s="4">
        <v>4</v>
      </c>
      <c r="CD10" s="26">
        <v>3</v>
      </c>
      <c r="CE10" s="26">
        <v>2</v>
      </c>
    </row>
    <row r="11" spans="1:83" ht="18.75" x14ac:dyDescent="0.25">
      <c r="A11" s="38" t="s">
        <v>23</v>
      </c>
      <c r="B11" s="28">
        <v>142361</v>
      </c>
      <c r="C11" s="28">
        <v>0</v>
      </c>
      <c r="D11" s="28">
        <v>0</v>
      </c>
      <c r="E11" s="28">
        <v>0</v>
      </c>
      <c r="F11" s="28">
        <v>142361</v>
      </c>
      <c r="G11" s="35">
        <v>0</v>
      </c>
      <c r="H11" s="28">
        <v>0</v>
      </c>
      <c r="I11" s="28">
        <v>0</v>
      </c>
      <c r="J11" s="28">
        <v>0</v>
      </c>
      <c r="K11" s="37">
        <v>0</v>
      </c>
      <c r="L11" s="35">
        <v>0</v>
      </c>
      <c r="M11" s="28">
        <v>0</v>
      </c>
      <c r="N11" s="28">
        <v>0</v>
      </c>
      <c r="O11" s="28">
        <v>0</v>
      </c>
      <c r="P11" s="37">
        <v>0</v>
      </c>
      <c r="Q11" s="32">
        <v>142361</v>
      </c>
      <c r="R11" s="33">
        <v>0</v>
      </c>
      <c r="S11" s="33">
        <v>0</v>
      </c>
      <c r="T11" s="33">
        <v>0</v>
      </c>
      <c r="U11" s="34">
        <v>142361</v>
      </c>
      <c r="V11" s="35">
        <v>1</v>
      </c>
      <c r="W11" s="28">
        <v>0</v>
      </c>
      <c r="X11" s="28">
        <v>0</v>
      </c>
      <c r="Y11" s="28">
        <v>0</v>
      </c>
      <c r="Z11" s="37">
        <v>1</v>
      </c>
      <c r="AA11" s="39">
        <v>0</v>
      </c>
      <c r="AB11" s="28">
        <v>0</v>
      </c>
      <c r="AC11" s="28">
        <v>0</v>
      </c>
      <c r="AD11" s="28">
        <v>0</v>
      </c>
      <c r="AE11" s="36">
        <v>0</v>
      </c>
      <c r="AF11" s="35">
        <v>0</v>
      </c>
      <c r="AG11" s="28">
        <v>0</v>
      </c>
      <c r="AH11" s="28">
        <v>0</v>
      </c>
      <c r="AI11" s="28">
        <v>0</v>
      </c>
      <c r="AJ11" s="36">
        <v>0</v>
      </c>
      <c r="AK11" s="35">
        <v>0</v>
      </c>
      <c r="AL11" s="28">
        <v>0</v>
      </c>
      <c r="AM11" s="28">
        <v>0</v>
      </c>
      <c r="AN11" s="28">
        <v>0</v>
      </c>
      <c r="AO11" s="37">
        <v>0</v>
      </c>
      <c r="AP11" s="35">
        <v>0</v>
      </c>
      <c r="AQ11" s="28">
        <v>0</v>
      </c>
      <c r="AR11" s="28">
        <v>0</v>
      </c>
      <c r="AS11" s="28">
        <v>0</v>
      </c>
      <c r="AT11" s="37">
        <v>0</v>
      </c>
      <c r="AU11" s="39">
        <v>0</v>
      </c>
      <c r="AV11" s="28">
        <v>0</v>
      </c>
      <c r="AW11" s="28">
        <v>0</v>
      </c>
      <c r="AX11" s="28">
        <v>0</v>
      </c>
      <c r="AY11" s="36">
        <v>0</v>
      </c>
      <c r="AZ11" s="35">
        <v>0</v>
      </c>
      <c r="BA11" s="28">
        <v>0</v>
      </c>
      <c r="BB11" s="28">
        <v>0</v>
      </c>
      <c r="BC11" s="28">
        <v>0</v>
      </c>
      <c r="BD11" s="37">
        <v>0</v>
      </c>
      <c r="BE11" s="39">
        <v>0</v>
      </c>
      <c r="BF11" s="28">
        <v>0</v>
      </c>
      <c r="BG11" s="28">
        <v>0</v>
      </c>
      <c r="BH11" s="28">
        <v>0</v>
      </c>
      <c r="BI11" s="28">
        <v>0</v>
      </c>
      <c r="BJ11" s="35">
        <v>0</v>
      </c>
      <c r="BK11" s="28">
        <v>0</v>
      </c>
      <c r="BL11" s="28">
        <v>0</v>
      </c>
      <c r="BM11" s="28">
        <v>0</v>
      </c>
      <c r="BN11" s="36">
        <v>0</v>
      </c>
      <c r="BO11" s="35">
        <v>0</v>
      </c>
      <c r="BP11" s="28">
        <v>0</v>
      </c>
      <c r="BQ11" s="28">
        <v>0</v>
      </c>
      <c r="BR11" s="28">
        <v>0</v>
      </c>
      <c r="BS11" s="37">
        <v>0</v>
      </c>
      <c r="BT11" s="35">
        <v>0</v>
      </c>
      <c r="BU11" s="28">
        <v>0</v>
      </c>
      <c r="BV11" s="28">
        <v>0</v>
      </c>
      <c r="BW11" s="28">
        <v>0</v>
      </c>
      <c r="BX11" s="37">
        <v>0</v>
      </c>
      <c r="CD11" s="26"/>
      <c r="CE11" s="26"/>
    </row>
    <row r="12" spans="1:83" ht="18.75" x14ac:dyDescent="0.25">
      <c r="A12" s="40" t="s">
        <v>24</v>
      </c>
      <c r="B12" s="28">
        <v>20397</v>
      </c>
      <c r="C12" s="28">
        <v>0</v>
      </c>
      <c r="D12" s="28">
        <v>6276</v>
      </c>
      <c r="E12" s="28">
        <v>6276</v>
      </c>
      <c r="F12" s="28">
        <v>7845</v>
      </c>
      <c r="G12" s="35">
        <v>0</v>
      </c>
      <c r="H12" s="28">
        <v>0</v>
      </c>
      <c r="I12" s="28">
        <v>0</v>
      </c>
      <c r="J12" s="28">
        <v>0</v>
      </c>
      <c r="K12" s="37">
        <v>0</v>
      </c>
      <c r="L12" s="35">
        <v>0</v>
      </c>
      <c r="M12" s="28">
        <v>0</v>
      </c>
      <c r="N12" s="28">
        <v>0</v>
      </c>
      <c r="O12" s="28">
        <v>0</v>
      </c>
      <c r="P12" s="37">
        <v>0</v>
      </c>
      <c r="Q12" s="32">
        <v>0</v>
      </c>
      <c r="R12" s="33">
        <v>0</v>
      </c>
      <c r="S12" s="33">
        <v>0</v>
      </c>
      <c r="T12" s="33">
        <v>0</v>
      </c>
      <c r="U12" s="34">
        <v>0</v>
      </c>
      <c r="V12" s="35">
        <v>0</v>
      </c>
      <c r="W12" s="28">
        <v>0</v>
      </c>
      <c r="X12" s="28">
        <v>0</v>
      </c>
      <c r="Y12" s="28">
        <v>0</v>
      </c>
      <c r="Z12" s="37">
        <v>0</v>
      </c>
      <c r="AA12" s="39">
        <v>20397</v>
      </c>
      <c r="AB12" s="28">
        <v>0</v>
      </c>
      <c r="AC12" s="28">
        <v>6276</v>
      </c>
      <c r="AD12" s="28">
        <v>6276</v>
      </c>
      <c r="AE12" s="36">
        <v>7845</v>
      </c>
      <c r="AF12" s="35">
        <v>13</v>
      </c>
      <c r="AG12" s="28">
        <v>0</v>
      </c>
      <c r="AH12" s="28">
        <v>4</v>
      </c>
      <c r="AI12" s="28">
        <v>4</v>
      </c>
      <c r="AJ12" s="36">
        <v>5</v>
      </c>
      <c r="AK12" s="35">
        <v>0</v>
      </c>
      <c r="AL12" s="28">
        <v>0</v>
      </c>
      <c r="AM12" s="28">
        <v>0</v>
      </c>
      <c r="AN12" s="28">
        <v>0</v>
      </c>
      <c r="AO12" s="37">
        <v>0</v>
      </c>
      <c r="AP12" s="35">
        <v>0</v>
      </c>
      <c r="AQ12" s="28">
        <v>0</v>
      </c>
      <c r="AR12" s="28">
        <v>0</v>
      </c>
      <c r="AS12" s="28">
        <v>0</v>
      </c>
      <c r="AT12" s="37">
        <v>0</v>
      </c>
      <c r="AU12" s="39">
        <v>0</v>
      </c>
      <c r="AV12" s="28">
        <v>0</v>
      </c>
      <c r="AW12" s="28">
        <v>0</v>
      </c>
      <c r="AX12" s="28">
        <v>0</v>
      </c>
      <c r="AY12" s="36">
        <v>0</v>
      </c>
      <c r="AZ12" s="35">
        <v>0</v>
      </c>
      <c r="BA12" s="28">
        <v>0</v>
      </c>
      <c r="BB12" s="28">
        <v>0</v>
      </c>
      <c r="BC12" s="28">
        <v>0</v>
      </c>
      <c r="BD12" s="37">
        <v>0</v>
      </c>
      <c r="BE12" s="39">
        <v>20397</v>
      </c>
      <c r="BF12" s="28">
        <v>0</v>
      </c>
      <c r="BG12" s="28">
        <v>6276</v>
      </c>
      <c r="BH12" s="28">
        <v>6276</v>
      </c>
      <c r="BI12" s="28">
        <v>7845</v>
      </c>
      <c r="BJ12" s="35">
        <v>13</v>
      </c>
      <c r="BK12" s="28">
        <v>0</v>
      </c>
      <c r="BL12" s="28">
        <v>4</v>
      </c>
      <c r="BM12" s="28">
        <v>4</v>
      </c>
      <c r="BN12" s="36">
        <v>5</v>
      </c>
      <c r="BO12" s="35">
        <v>0</v>
      </c>
      <c r="BP12" s="28">
        <v>0</v>
      </c>
      <c r="BQ12" s="28">
        <v>0</v>
      </c>
      <c r="BR12" s="28">
        <v>0</v>
      </c>
      <c r="BS12" s="37">
        <v>0</v>
      </c>
      <c r="BT12" s="35">
        <v>0</v>
      </c>
      <c r="BU12" s="28">
        <v>0</v>
      </c>
      <c r="BV12" s="28">
        <v>0</v>
      </c>
      <c r="BW12" s="28">
        <v>0</v>
      </c>
      <c r="BX12" s="37">
        <v>0</v>
      </c>
      <c r="BY12" s="4">
        <v>4</v>
      </c>
      <c r="BZ12" s="4">
        <v>4</v>
      </c>
      <c r="CA12" s="4">
        <v>4</v>
      </c>
      <c r="CB12" s="4">
        <v>4</v>
      </c>
      <c r="CD12" s="26">
        <v>3</v>
      </c>
      <c r="CE12" s="26">
        <v>2</v>
      </c>
    </row>
    <row r="13" spans="1:83" ht="18.75" x14ac:dyDescent="0.25">
      <c r="A13" s="40" t="s">
        <v>25</v>
      </c>
      <c r="B13" s="28">
        <v>369780</v>
      </c>
      <c r="C13" s="28">
        <v>2670</v>
      </c>
      <c r="D13" s="28">
        <v>122370</v>
      </c>
      <c r="E13" s="28">
        <v>122370</v>
      </c>
      <c r="F13" s="28">
        <v>122370</v>
      </c>
      <c r="G13" s="35">
        <v>0</v>
      </c>
      <c r="H13" s="28">
        <v>0</v>
      </c>
      <c r="I13" s="28">
        <v>0</v>
      </c>
      <c r="J13" s="28">
        <v>0</v>
      </c>
      <c r="K13" s="37">
        <v>0</v>
      </c>
      <c r="L13" s="35">
        <v>0</v>
      </c>
      <c r="M13" s="28">
        <v>0</v>
      </c>
      <c r="N13" s="28">
        <v>0</v>
      </c>
      <c r="O13" s="28">
        <v>0</v>
      </c>
      <c r="P13" s="37">
        <v>0</v>
      </c>
      <c r="Q13" s="32">
        <v>0</v>
      </c>
      <c r="R13" s="33">
        <v>0</v>
      </c>
      <c r="S13" s="33">
        <v>0</v>
      </c>
      <c r="T13" s="33">
        <v>0</v>
      </c>
      <c r="U13" s="34">
        <v>0</v>
      </c>
      <c r="V13" s="35">
        <v>0</v>
      </c>
      <c r="W13" s="28">
        <v>0</v>
      </c>
      <c r="X13" s="28">
        <v>0</v>
      </c>
      <c r="Y13" s="28">
        <v>0</v>
      </c>
      <c r="Z13" s="37">
        <v>0</v>
      </c>
      <c r="AA13" s="39">
        <v>369780</v>
      </c>
      <c r="AB13" s="28">
        <v>2670</v>
      </c>
      <c r="AC13" s="28">
        <v>122370</v>
      </c>
      <c r="AD13" s="28">
        <v>122370</v>
      </c>
      <c r="AE13" s="36">
        <v>122370</v>
      </c>
      <c r="AF13" s="35">
        <v>433</v>
      </c>
      <c r="AG13" s="28">
        <v>7</v>
      </c>
      <c r="AH13" s="28">
        <v>142</v>
      </c>
      <c r="AI13" s="28">
        <v>142</v>
      </c>
      <c r="AJ13" s="36">
        <v>142</v>
      </c>
      <c r="AK13" s="35">
        <v>369780</v>
      </c>
      <c r="AL13" s="28">
        <v>2670</v>
      </c>
      <c r="AM13" s="28">
        <v>122370</v>
      </c>
      <c r="AN13" s="28">
        <v>122370</v>
      </c>
      <c r="AO13" s="37">
        <v>122370</v>
      </c>
      <c r="AP13" s="35">
        <v>433</v>
      </c>
      <c r="AQ13" s="28">
        <v>7</v>
      </c>
      <c r="AR13" s="28">
        <v>142</v>
      </c>
      <c r="AS13" s="28">
        <v>142</v>
      </c>
      <c r="AT13" s="37">
        <v>142</v>
      </c>
      <c r="AU13" s="39">
        <v>0</v>
      </c>
      <c r="AV13" s="28">
        <v>0</v>
      </c>
      <c r="AW13" s="28">
        <v>0</v>
      </c>
      <c r="AX13" s="28">
        <v>0</v>
      </c>
      <c r="AY13" s="36">
        <v>0</v>
      </c>
      <c r="AZ13" s="35">
        <v>0</v>
      </c>
      <c r="BA13" s="28">
        <v>0</v>
      </c>
      <c r="BB13" s="28">
        <v>0</v>
      </c>
      <c r="BC13" s="28">
        <v>0</v>
      </c>
      <c r="BD13" s="37">
        <v>0</v>
      </c>
      <c r="BE13" s="39">
        <v>0</v>
      </c>
      <c r="BF13" s="28">
        <v>0</v>
      </c>
      <c r="BG13" s="28">
        <v>0</v>
      </c>
      <c r="BH13" s="28">
        <v>0</v>
      </c>
      <c r="BI13" s="28">
        <v>0</v>
      </c>
      <c r="BJ13" s="35">
        <v>0</v>
      </c>
      <c r="BK13" s="28">
        <v>0</v>
      </c>
      <c r="BL13" s="28">
        <v>0</v>
      </c>
      <c r="BM13" s="28">
        <v>0</v>
      </c>
      <c r="BN13" s="36">
        <v>0</v>
      </c>
      <c r="BO13" s="35">
        <v>0</v>
      </c>
      <c r="BP13" s="28">
        <v>0</v>
      </c>
      <c r="BQ13" s="28">
        <v>0</v>
      </c>
      <c r="BR13" s="28">
        <v>0</v>
      </c>
      <c r="BS13" s="37">
        <v>0</v>
      </c>
      <c r="BT13" s="35">
        <v>0</v>
      </c>
      <c r="BU13" s="28">
        <v>0</v>
      </c>
      <c r="BV13" s="28">
        <v>0</v>
      </c>
      <c r="BW13" s="28">
        <v>0</v>
      </c>
      <c r="BX13" s="37">
        <v>0</v>
      </c>
      <c r="BY13" s="4">
        <v>4</v>
      </c>
      <c r="BZ13" s="4">
        <v>4</v>
      </c>
      <c r="CA13" s="4">
        <v>4</v>
      </c>
      <c r="CB13" s="4">
        <v>4</v>
      </c>
      <c r="CD13" s="26">
        <v>3</v>
      </c>
      <c r="CE13" s="26">
        <v>2</v>
      </c>
    </row>
    <row r="14" spans="1:83" ht="18.75" x14ac:dyDescent="0.25">
      <c r="A14" s="41" t="s">
        <v>26</v>
      </c>
      <c r="B14" s="28">
        <v>1677964</v>
      </c>
      <c r="C14" s="28">
        <v>346493</v>
      </c>
      <c r="D14" s="28">
        <v>443824</v>
      </c>
      <c r="E14" s="28">
        <v>443824</v>
      </c>
      <c r="F14" s="28">
        <v>443823</v>
      </c>
      <c r="G14" s="35">
        <v>0</v>
      </c>
      <c r="H14" s="28">
        <v>0</v>
      </c>
      <c r="I14" s="28">
        <v>0</v>
      </c>
      <c r="J14" s="28">
        <v>0</v>
      </c>
      <c r="K14" s="37">
        <v>0</v>
      </c>
      <c r="L14" s="35">
        <v>0</v>
      </c>
      <c r="M14" s="28">
        <v>0</v>
      </c>
      <c r="N14" s="28">
        <v>0</v>
      </c>
      <c r="O14" s="28">
        <v>0</v>
      </c>
      <c r="P14" s="37">
        <v>0</v>
      </c>
      <c r="Q14" s="32">
        <v>0</v>
      </c>
      <c r="R14" s="33">
        <v>0</v>
      </c>
      <c r="S14" s="33">
        <v>0</v>
      </c>
      <c r="T14" s="33">
        <v>0</v>
      </c>
      <c r="U14" s="34">
        <v>0</v>
      </c>
      <c r="V14" s="35">
        <v>0</v>
      </c>
      <c r="W14" s="28">
        <v>0</v>
      </c>
      <c r="X14" s="28">
        <v>0</v>
      </c>
      <c r="Y14" s="28">
        <v>0</v>
      </c>
      <c r="Z14" s="37">
        <v>0</v>
      </c>
      <c r="AA14" s="39">
        <v>1677964</v>
      </c>
      <c r="AB14" s="28">
        <v>346493</v>
      </c>
      <c r="AC14" s="28">
        <v>443824</v>
      </c>
      <c r="AD14" s="28">
        <v>443824</v>
      </c>
      <c r="AE14" s="36">
        <v>443823</v>
      </c>
      <c r="AF14" s="35">
        <v>1393</v>
      </c>
      <c r="AG14" s="28">
        <v>287</v>
      </c>
      <c r="AH14" s="28">
        <v>369</v>
      </c>
      <c r="AI14" s="28">
        <v>369</v>
      </c>
      <c r="AJ14" s="36">
        <v>368</v>
      </c>
      <c r="AK14" s="35">
        <v>1677964</v>
      </c>
      <c r="AL14" s="28">
        <v>346493</v>
      </c>
      <c r="AM14" s="28">
        <v>443824</v>
      </c>
      <c r="AN14" s="28">
        <v>443824</v>
      </c>
      <c r="AO14" s="37">
        <v>443823</v>
      </c>
      <c r="AP14" s="35">
        <v>1393</v>
      </c>
      <c r="AQ14" s="28">
        <v>287</v>
      </c>
      <c r="AR14" s="28">
        <v>369</v>
      </c>
      <c r="AS14" s="28">
        <v>369</v>
      </c>
      <c r="AT14" s="37">
        <v>368</v>
      </c>
      <c r="AU14" s="39">
        <v>0</v>
      </c>
      <c r="AV14" s="28">
        <v>0</v>
      </c>
      <c r="AW14" s="28">
        <v>0</v>
      </c>
      <c r="AX14" s="28">
        <v>0</v>
      </c>
      <c r="AY14" s="36">
        <v>0</v>
      </c>
      <c r="AZ14" s="35">
        <v>0</v>
      </c>
      <c r="BA14" s="28">
        <v>0</v>
      </c>
      <c r="BB14" s="28">
        <v>0</v>
      </c>
      <c r="BC14" s="28">
        <v>0</v>
      </c>
      <c r="BD14" s="37">
        <v>0</v>
      </c>
      <c r="BE14" s="39">
        <v>0</v>
      </c>
      <c r="BF14" s="28">
        <v>0</v>
      </c>
      <c r="BG14" s="28">
        <v>0</v>
      </c>
      <c r="BH14" s="28">
        <v>0</v>
      </c>
      <c r="BI14" s="28">
        <v>0</v>
      </c>
      <c r="BJ14" s="35">
        <v>0</v>
      </c>
      <c r="BK14" s="28">
        <v>0</v>
      </c>
      <c r="BL14" s="28">
        <v>0</v>
      </c>
      <c r="BM14" s="28">
        <v>0</v>
      </c>
      <c r="BN14" s="36">
        <v>0</v>
      </c>
      <c r="BO14" s="35">
        <v>0</v>
      </c>
      <c r="BP14" s="28">
        <v>0</v>
      </c>
      <c r="BQ14" s="28">
        <v>0</v>
      </c>
      <c r="BR14" s="28">
        <v>0</v>
      </c>
      <c r="BS14" s="37">
        <v>0</v>
      </c>
      <c r="BT14" s="35">
        <v>0</v>
      </c>
      <c r="BU14" s="28">
        <v>0</v>
      </c>
      <c r="BV14" s="28">
        <v>0</v>
      </c>
      <c r="BW14" s="28">
        <v>0</v>
      </c>
      <c r="BX14" s="37">
        <v>0</v>
      </c>
      <c r="BY14" s="4">
        <v>4</v>
      </c>
      <c r="BZ14" s="4">
        <v>4</v>
      </c>
      <c r="CA14" s="4">
        <v>4</v>
      </c>
      <c r="CB14" s="4">
        <v>4</v>
      </c>
      <c r="CD14" s="26">
        <v>3</v>
      </c>
      <c r="CE14" s="26">
        <v>2</v>
      </c>
    </row>
    <row r="15" spans="1:83" ht="18.75" x14ac:dyDescent="0.25">
      <c r="A15" s="41" t="s">
        <v>27</v>
      </c>
      <c r="B15" s="28">
        <v>2910015</v>
      </c>
      <c r="C15" s="28">
        <v>696735</v>
      </c>
      <c r="D15" s="28">
        <v>737760</v>
      </c>
      <c r="E15" s="28">
        <v>737760</v>
      </c>
      <c r="F15" s="28">
        <v>737760</v>
      </c>
      <c r="G15" s="35">
        <v>0</v>
      </c>
      <c r="H15" s="28">
        <v>0</v>
      </c>
      <c r="I15" s="28">
        <v>0</v>
      </c>
      <c r="J15" s="28">
        <v>0</v>
      </c>
      <c r="K15" s="37">
        <v>0</v>
      </c>
      <c r="L15" s="35">
        <v>0</v>
      </c>
      <c r="M15" s="28">
        <v>0</v>
      </c>
      <c r="N15" s="28">
        <v>0</v>
      </c>
      <c r="O15" s="28">
        <v>0</v>
      </c>
      <c r="P15" s="37">
        <v>0</v>
      </c>
      <c r="Q15" s="32">
        <v>0</v>
      </c>
      <c r="R15" s="33">
        <v>0</v>
      </c>
      <c r="S15" s="33">
        <v>0</v>
      </c>
      <c r="T15" s="33">
        <v>0</v>
      </c>
      <c r="U15" s="34">
        <v>0</v>
      </c>
      <c r="V15" s="35">
        <v>0</v>
      </c>
      <c r="W15" s="28">
        <v>0</v>
      </c>
      <c r="X15" s="28">
        <v>0</v>
      </c>
      <c r="Y15" s="28">
        <v>0</v>
      </c>
      <c r="Z15" s="37">
        <v>0</v>
      </c>
      <c r="AA15" s="39">
        <v>2910015</v>
      </c>
      <c r="AB15" s="28">
        <v>696735</v>
      </c>
      <c r="AC15" s="28">
        <v>737760</v>
      </c>
      <c r="AD15" s="28">
        <v>737760</v>
      </c>
      <c r="AE15" s="36">
        <v>737760</v>
      </c>
      <c r="AF15" s="35">
        <v>1596</v>
      </c>
      <c r="AG15" s="28">
        <v>493</v>
      </c>
      <c r="AH15" s="28">
        <v>368</v>
      </c>
      <c r="AI15" s="28">
        <v>368</v>
      </c>
      <c r="AJ15" s="36">
        <v>367</v>
      </c>
      <c r="AK15" s="35">
        <v>2910015</v>
      </c>
      <c r="AL15" s="28">
        <v>696735</v>
      </c>
      <c r="AM15" s="28">
        <v>737760</v>
      </c>
      <c r="AN15" s="28">
        <v>737760</v>
      </c>
      <c r="AO15" s="37">
        <v>737760</v>
      </c>
      <c r="AP15" s="35">
        <v>1596</v>
      </c>
      <c r="AQ15" s="28">
        <v>493</v>
      </c>
      <c r="AR15" s="28">
        <v>368</v>
      </c>
      <c r="AS15" s="28">
        <v>368</v>
      </c>
      <c r="AT15" s="37">
        <v>367</v>
      </c>
      <c r="AU15" s="39">
        <v>0</v>
      </c>
      <c r="AV15" s="28">
        <v>0</v>
      </c>
      <c r="AW15" s="28">
        <v>0</v>
      </c>
      <c r="AX15" s="28">
        <v>0</v>
      </c>
      <c r="AY15" s="36">
        <v>0</v>
      </c>
      <c r="AZ15" s="35">
        <v>0</v>
      </c>
      <c r="BA15" s="28">
        <v>0</v>
      </c>
      <c r="BB15" s="28">
        <v>0</v>
      </c>
      <c r="BC15" s="28">
        <v>0</v>
      </c>
      <c r="BD15" s="37">
        <v>0</v>
      </c>
      <c r="BE15" s="39">
        <v>0</v>
      </c>
      <c r="BF15" s="28">
        <v>0</v>
      </c>
      <c r="BG15" s="28">
        <v>0</v>
      </c>
      <c r="BH15" s="28">
        <v>0</v>
      </c>
      <c r="BI15" s="28">
        <v>0</v>
      </c>
      <c r="BJ15" s="35">
        <v>0</v>
      </c>
      <c r="BK15" s="28">
        <v>0</v>
      </c>
      <c r="BL15" s="28">
        <v>0</v>
      </c>
      <c r="BM15" s="28">
        <v>0</v>
      </c>
      <c r="BN15" s="36">
        <v>0</v>
      </c>
      <c r="BO15" s="35">
        <v>0</v>
      </c>
      <c r="BP15" s="28">
        <v>0</v>
      </c>
      <c r="BQ15" s="28">
        <v>0</v>
      </c>
      <c r="BR15" s="28">
        <v>0</v>
      </c>
      <c r="BS15" s="37">
        <v>0</v>
      </c>
      <c r="BT15" s="35">
        <v>0</v>
      </c>
      <c r="BU15" s="28">
        <v>0</v>
      </c>
      <c r="BV15" s="28">
        <v>0</v>
      </c>
      <c r="BW15" s="28">
        <v>0</v>
      </c>
      <c r="BX15" s="37">
        <v>0</v>
      </c>
      <c r="BY15" s="4">
        <v>4</v>
      </c>
      <c r="BZ15" s="4">
        <v>4</v>
      </c>
      <c r="CA15" s="4">
        <v>4</v>
      </c>
      <c r="CB15" s="4">
        <v>4</v>
      </c>
      <c r="CD15" s="26">
        <v>3</v>
      </c>
      <c r="CE15" s="26">
        <v>2</v>
      </c>
    </row>
    <row r="16" spans="1:83" ht="19.5" thickBot="1" x14ac:dyDescent="0.3">
      <c r="A16" s="42" t="s">
        <v>28</v>
      </c>
      <c r="B16" s="28">
        <v>1038099</v>
      </c>
      <c r="C16" s="28">
        <v>0</v>
      </c>
      <c r="D16" s="28">
        <v>346033</v>
      </c>
      <c r="E16" s="28">
        <v>346033</v>
      </c>
      <c r="F16" s="28">
        <v>346033</v>
      </c>
      <c r="G16" s="35">
        <v>0</v>
      </c>
      <c r="H16" s="28">
        <v>0</v>
      </c>
      <c r="I16" s="28">
        <v>0</v>
      </c>
      <c r="J16" s="28">
        <v>0</v>
      </c>
      <c r="K16" s="37">
        <v>0</v>
      </c>
      <c r="L16" s="35">
        <v>0</v>
      </c>
      <c r="M16" s="28">
        <v>0</v>
      </c>
      <c r="N16" s="28">
        <v>0</v>
      </c>
      <c r="O16" s="28">
        <v>0</v>
      </c>
      <c r="P16" s="37">
        <v>0</v>
      </c>
      <c r="Q16" s="32">
        <v>0</v>
      </c>
      <c r="R16" s="33">
        <v>0</v>
      </c>
      <c r="S16" s="33">
        <v>0</v>
      </c>
      <c r="T16" s="33">
        <v>0</v>
      </c>
      <c r="U16" s="34">
        <v>0</v>
      </c>
      <c r="V16" s="35">
        <v>0</v>
      </c>
      <c r="W16" s="28">
        <v>0</v>
      </c>
      <c r="X16" s="28">
        <v>0</v>
      </c>
      <c r="Y16" s="28">
        <v>0</v>
      </c>
      <c r="Z16" s="37">
        <v>0</v>
      </c>
      <c r="AA16" s="39">
        <v>1038099</v>
      </c>
      <c r="AB16" s="28">
        <v>0</v>
      </c>
      <c r="AC16" s="28">
        <v>346033</v>
      </c>
      <c r="AD16" s="28">
        <v>346033</v>
      </c>
      <c r="AE16" s="36">
        <v>346033</v>
      </c>
      <c r="AF16" s="35">
        <v>6040</v>
      </c>
      <c r="AG16" s="28">
        <v>0</v>
      </c>
      <c r="AH16" s="28">
        <v>2013</v>
      </c>
      <c r="AI16" s="28">
        <v>2013</v>
      </c>
      <c r="AJ16" s="36">
        <v>2014</v>
      </c>
      <c r="AK16" s="35">
        <v>0</v>
      </c>
      <c r="AL16" s="28">
        <v>0</v>
      </c>
      <c r="AM16" s="28">
        <v>0</v>
      </c>
      <c r="AN16" s="28">
        <v>0</v>
      </c>
      <c r="AO16" s="37">
        <v>0</v>
      </c>
      <c r="AP16" s="35">
        <v>0</v>
      </c>
      <c r="AQ16" s="28">
        <v>0</v>
      </c>
      <c r="AR16" s="28">
        <v>0</v>
      </c>
      <c r="AS16" s="28">
        <v>0</v>
      </c>
      <c r="AT16" s="37">
        <v>0</v>
      </c>
      <c r="AU16" s="39">
        <v>0</v>
      </c>
      <c r="AV16" s="28">
        <v>0</v>
      </c>
      <c r="AW16" s="28">
        <v>0</v>
      </c>
      <c r="AX16" s="28">
        <v>0</v>
      </c>
      <c r="AY16" s="36">
        <v>0</v>
      </c>
      <c r="AZ16" s="35">
        <v>0</v>
      </c>
      <c r="BA16" s="28">
        <v>0</v>
      </c>
      <c r="BB16" s="28">
        <v>0</v>
      </c>
      <c r="BC16" s="28">
        <v>0</v>
      </c>
      <c r="BD16" s="37">
        <v>0</v>
      </c>
      <c r="BE16" s="39">
        <v>1038099</v>
      </c>
      <c r="BF16" s="28">
        <v>0</v>
      </c>
      <c r="BG16" s="28">
        <v>346033</v>
      </c>
      <c r="BH16" s="28">
        <v>346033</v>
      </c>
      <c r="BI16" s="28">
        <v>346033</v>
      </c>
      <c r="BJ16" s="35">
        <v>6040</v>
      </c>
      <c r="BK16" s="28">
        <v>0</v>
      </c>
      <c r="BL16" s="28">
        <v>2013</v>
      </c>
      <c r="BM16" s="28">
        <v>2013</v>
      </c>
      <c r="BN16" s="36">
        <v>2014</v>
      </c>
      <c r="BO16" s="35">
        <v>0</v>
      </c>
      <c r="BP16" s="28">
        <v>0</v>
      </c>
      <c r="BQ16" s="28">
        <v>0</v>
      </c>
      <c r="BR16" s="28">
        <v>0</v>
      </c>
      <c r="BS16" s="37">
        <v>0</v>
      </c>
      <c r="BT16" s="35">
        <v>0</v>
      </c>
      <c r="BU16" s="28">
        <v>0</v>
      </c>
      <c r="BV16" s="28">
        <v>0</v>
      </c>
      <c r="BW16" s="28">
        <v>0</v>
      </c>
      <c r="BX16" s="37">
        <v>0</v>
      </c>
      <c r="BY16" s="4">
        <v>4</v>
      </c>
      <c r="BZ16" s="4">
        <v>4</v>
      </c>
      <c r="CA16" s="4">
        <v>4</v>
      </c>
      <c r="CB16" s="4">
        <v>4</v>
      </c>
      <c r="CD16" s="26">
        <v>3</v>
      </c>
      <c r="CE16" s="26">
        <v>2</v>
      </c>
    </row>
    <row r="17" spans="1:83" ht="18.75" x14ac:dyDescent="0.25">
      <c r="A17" s="43" t="s">
        <v>29</v>
      </c>
      <c r="B17" s="28">
        <v>138070819</v>
      </c>
      <c r="C17" s="28">
        <v>30919039</v>
      </c>
      <c r="D17" s="28">
        <v>35717260</v>
      </c>
      <c r="E17" s="28">
        <v>35717260</v>
      </c>
      <c r="F17" s="28">
        <v>35717260</v>
      </c>
      <c r="G17" s="35">
        <v>0</v>
      </c>
      <c r="H17" s="28">
        <v>0</v>
      </c>
      <c r="I17" s="28">
        <v>0</v>
      </c>
      <c r="J17" s="28">
        <v>0</v>
      </c>
      <c r="K17" s="37">
        <v>0</v>
      </c>
      <c r="L17" s="35">
        <v>0</v>
      </c>
      <c r="M17" s="28">
        <v>0</v>
      </c>
      <c r="N17" s="28">
        <v>0</v>
      </c>
      <c r="O17" s="28">
        <v>0</v>
      </c>
      <c r="P17" s="37">
        <v>0</v>
      </c>
      <c r="Q17" s="32">
        <v>60743618</v>
      </c>
      <c r="R17" s="33">
        <v>11601157</v>
      </c>
      <c r="S17" s="33">
        <v>16380820</v>
      </c>
      <c r="T17" s="33">
        <v>16380820</v>
      </c>
      <c r="U17" s="34">
        <v>16380821</v>
      </c>
      <c r="V17" s="35">
        <v>1264</v>
      </c>
      <c r="W17" s="28">
        <v>217</v>
      </c>
      <c r="X17" s="28">
        <v>349</v>
      </c>
      <c r="Y17" s="28">
        <v>349</v>
      </c>
      <c r="Z17" s="37">
        <v>349</v>
      </c>
      <c r="AA17" s="39">
        <v>70533857</v>
      </c>
      <c r="AB17" s="28">
        <v>18356069</v>
      </c>
      <c r="AC17" s="28">
        <v>17392596</v>
      </c>
      <c r="AD17" s="28">
        <v>17392596</v>
      </c>
      <c r="AE17" s="36">
        <v>17392596</v>
      </c>
      <c r="AF17" s="35">
        <v>122143</v>
      </c>
      <c r="AG17" s="28">
        <v>29593</v>
      </c>
      <c r="AH17" s="28">
        <v>30849</v>
      </c>
      <c r="AI17" s="28">
        <v>30849</v>
      </c>
      <c r="AJ17" s="36">
        <v>30852</v>
      </c>
      <c r="AK17" s="35">
        <v>26221308</v>
      </c>
      <c r="AL17" s="28">
        <v>7131264</v>
      </c>
      <c r="AM17" s="28">
        <v>6363348</v>
      </c>
      <c r="AN17" s="28">
        <v>6363348</v>
      </c>
      <c r="AO17" s="37">
        <v>6363348</v>
      </c>
      <c r="AP17" s="35">
        <v>46233</v>
      </c>
      <c r="AQ17" s="28">
        <v>11558</v>
      </c>
      <c r="AR17" s="28">
        <v>11558</v>
      </c>
      <c r="AS17" s="28">
        <v>11558</v>
      </c>
      <c r="AT17" s="37">
        <v>11559</v>
      </c>
      <c r="AU17" s="39">
        <v>1286896</v>
      </c>
      <c r="AV17" s="28">
        <v>314427</v>
      </c>
      <c r="AW17" s="28">
        <v>324156</v>
      </c>
      <c r="AX17" s="28">
        <v>324156</v>
      </c>
      <c r="AY17" s="36">
        <v>324157</v>
      </c>
      <c r="AZ17" s="35">
        <v>1403</v>
      </c>
      <c r="BA17" s="28">
        <v>352</v>
      </c>
      <c r="BB17" s="28">
        <v>350</v>
      </c>
      <c r="BC17" s="28">
        <v>350</v>
      </c>
      <c r="BD17" s="37">
        <v>351</v>
      </c>
      <c r="BE17" s="39">
        <v>43025653</v>
      </c>
      <c r="BF17" s="28">
        <v>10910378</v>
      </c>
      <c r="BG17" s="28">
        <v>10705092</v>
      </c>
      <c r="BH17" s="28">
        <v>10705092</v>
      </c>
      <c r="BI17" s="28">
        <v>10705091</v>
      </c>
      <c r="BJ17" s="35">
        <v>74507</v>
      </c>
      <c r="BK17" s="28">
        <v>17683</v>
      </c>
      <c r="BL17" s="28">
        <v>18941</v>
      </c>
      <c r="BM17" s="28">
        <v>18941</v>
      </c>
      <c r="BN17" s="36">
        <v>18942</v>
      </c>
      <c r="BO17" s="35">
        <v>6793344</v>
      </c>
      <c r="BP17" s="28">
        <v>961813</v>
      </c>
      <c r="BQ17" s="28">
        <v>1943844</v>
      </c>
      <c r="BR17" s="28">
        <v>1943844</v>
      </c>
      <c r="BS17" s="37">
        <v>1943843</v>
      </c>
      <c r="BT17" s="35">
        <v>394</v>
      </c>
      <c r="BU17" s="28">
        <v>54</v>
      </c>
      <c r="BV17" s="28">
        <v>113</v>
      </c>
      <c r="BW17" s="28">
        <v>113</v>
      </c>
      <c r="BX17" s="37">
        <v>114</v>
      </c>
      <c r="BY17" s="4">
        <v>4</v>
      </c>
      <c r="BZ17" s="4">
        <v>4</v>
      </c>
      <c r="CA17" s="4">
        <v>4</v>
      </c>
      <c r="CB17" s="4">
        <v>4</v>
      </c>
      <c r="CD17" s="26">
        <v>3</v>
      </c>
      <c r="CE17" s="26">
        <v>2</v>
      </c>
    </row>
    <row r="18" spans="1:83" ht="19.5" thickBot="1" x14ac:dyDescent="0.3">
      <c r="A18" s="44" t="s">
        <v>26</v>
      </c>
      <c r="B18" s="28">
        <v>7698</v>
      </c>
      <c r="C18" s="28">
        <v>0</v>
      </c>
      <c r="D18" s="28">
        <v>2200</v>
      </c>
      <c r="E18" s="28">
        <v>2200</v>
      </c>
      <c r="F18" s="28">
        <v>3298</v>
      </c>
      <c r="G18" s="35">
        <v>0</v>
      </c>
      <c r="H18" s="28">
        <v>0</v>
      </c>
      <c r="I18" s="28">
        <v>0</v>
      </c>
      <c r="J18" s="28">
        <v>0</v>
      </c>
      <c r="K18" s="37">
        <v>0</v>
      </c>
      <c r="L18" s="35">
        <v>0</v>
      </c>
      <c r="M18" s="28">
        <v>0</v>
      </c>
      <c r="N18" s="28">
        <v>0</v>
      </c>
      <c r="O18" s="28">
        <v>0</v>
      </c>
      <c r="P18" s="37">
        <v>0</v>
      </c>
      <c r="Q18" s="32">
        <v>0</v>
      </c>
      <c r="R18" s="33">
        <v>0</v>
      </c>
      <c r="S18" s="33">
        <v>0</v>
      </c>
      <c r="T18" s="33">
        <v>0</v>
      </c>
      <c r="U18" s="34">
        <v>0</v>
      </c>
      <c r="V18" s="35">
        <v>0</v>
      </c>
      <c r="W18" s="28">
        <v>0</v>
      </c>
      <c r="X18" s="28">
        <v>0</v>
      </c>
      <c r="Y18" s="28">
        <v>0</v>
      </c>
      <c r="Z18" s="37">
        <v>0</v>
      </c>
      <c r="AA18" s="39">
        <v>7698</v>
      </c>
      <c r="AB18" s="28">
        <v>0</v>
      </c>
      <c r="AC18" s="28">
        <v>2200</v>
      </c>
      <c r="AD18" s="28">
        <v>2200</v>
      </c>
      <c r="AE18" s="36">
        <v>3298</v>
      </c>
      <c r="AF18" s="35">
        <v>7</v>
      </c>
      <c r="AG18" s="28">
        <v>0</v>
      </c>
      <c r="AH18" s="28">
        <v>2</v>
      </c>
      <c r="AI18" s="28">
        <v>2</v>
      </c>
      <c r="AJ18" s="36">
        <v>3</v>
      </c>
      <c r="AK18" s="35">
        <v>7698</v>
      </c>
      <c r="AL18" s="28">
        <v>0</v>
      </c>
      <c r="AM18" s="28">
        <v>2200</v>
      </c>
      <c r="AN18" s="28">
        <v>2200</v>
      </c>
      <c r="AO18" s="37">
        <v>3298</v>
      </c>
      <c r="AP18" s="35">
        <v>7</v>
      </c>
      <c r="AQ18" s="28">
        <v>0</v>
      </c>
      <c r="AR18" s="28">
        <v>2</v>
      </c>
      <c r="AS18" s="28">
        <v>2</v>
      </c>
      <c r="AT18" s="37">
        <v>3</v>
      </c>
      <c r="AU18" s="39">
        <v>0</v>
      </c>
      <c r="AV18" s="28">
        <v>0</v>
      </c>
      <c r="AW18" s="28">
        <v>0</v>
      </c>
      <c r="AX18" s="28">
        <v>0</v>
      </c>
      <c r="AY18" s="36">
        <v>0</v>
      </c>
      <c r="AZ18" s="35">
        <v>0</v>
      </c>
      <c r="BA18" s="28">
        <v>0</v>
      </c>
      <c r="BB18" s="28">
        <v>0</v>
      </c>
      <c r="BC18" s="28">
        <v>0</v>
      </c>
      <c r="BD18" s="37">
        <v>0</v>
      </c>
      <c r="BE18" s="39">
        <v>0</v>
      </c>
      <c r="BF18" s="28">
        <v>0</v>
      </c>
      <c r="BG18" s="28">
        <v>0</v>
      </c>
      <c r="BH18" s="28">
        <v>0</v>
      </c>
      <c r="BI18" s="28">
        <v>0</v>
      </c>
      <c r="BJ18" s="35">
        <v>0</v>
      </c>
      <c r="BK18" s="28">
        <v>0</v>
      </c>
      <c r="BL18" s="28">
        <v>0</v>
      </c>
      <c r="BM18" s="28">
        <v>0</v>
      </c>
      <c r="BN18" s="36">
        <v>0</v>
      </c>
      <c r="BO18" s="35">
        <v>0</v>
      </c>
      <c r="BP18" s="28">
        <v>0</v>
      </c>
      <c r="BQ18" s="28">
        <v>0</v>
      </c>
      <c r="BR18" s="28">
        <v>0</v>
      </c>
      <c r="BS18" s="37">
        <v>0</v>
      </c>
      <c r="BT18" s="35">
        <v>0</v>
      </c>
      <c r="BU18" s="28">
        <v>0</v>
      </c>
      <c r="BV18" s="28">
        <v>0</v>
      </c>
      <c r="BW18" s="28">
        <v>0</v>
      </c>
      <c r="BX18" s="37">
        <v>0</v>
      </c>
      <c r="BY18" s="4">
        <v>4</v>
      </c>
      <c r="BZ18" s="4">
        <v>4</v>
      </c>
      <c r="CA18" s="4">
        <v>4</v>
      </c>
      <c r="CB18" s="4">
        <v>4</v>
      </c>
      <c r="CD18" s="26">
        <v>3</v>
      </c>
      <c r="CE18" s="26">
        <v>2</v>
      </c>
    </row>
    <row r="19" spans="1:83" ht="18.75" x14ac:dyDescent="0.25">
      <c r="A19" s="45" t="s">
        <v>30</v>
      </c>
      <c r="B19" s="39">
        <v>29856489</v>
      </c>
      <c r="C19" s="28">
        <v>6996563</v>
      </c>
      <c r="D19" s="28">
        <v>7658908</v>
      </c>
      <c r="E19" s="28">
        <v>7658908</v>
      </c>
      <c r="F19" s="28">
        <v>7542110</v>
      </c>
      <c r="G19" s="35">
        <v>0</v>
      </c>
      <c r="H19" s="28">
        <v>0</v>
      </c>
      <c r="I19" s="28">
        <v>0</v>
      </c>
      <c r="J19" s="28">
        <v>0</v>
      </c>
      <c r="K19" s="37">
        <v>0</v>
      </c>
      <c r="L19" s="35">
        <v>0</v>
      </c>
      <c r="M19" s="28">
        <v>0</v>
      </c>
      <c r="N19" s="28">
        <v>0</v>
      </c>
      <c r="O19" s="28">
        <v>0</v>
      </c>
      <c r="P19" s="37">
        <v>0</v>
      </c>
      <c r="Q19" s="32">
        <v>15030658</v>
      </c>
      <c r="R19" s="33">
        <v>3635625</v>
      </c>
      <c r="S19" s="33">
        <v>3798344</v>
      </c>
      <c r="T19" s="33">
        <v>3798344</v>
      </c>
      <c r="U19" s="34">
        <v>3798345</v>
      </c>
      <c r="V19" s="35">
        <v>144</v>
      </c>
      <c r="W19" s="28">
        <v>40</v>
      </c>
      <c r="X19" s="28">
        <v>35</v>
      </c>
      <c r="Y19" s="28">
        <v>35</v>
      </c>
      <c r="Z19" s="37">
        <v>34</v>
      </c>
      <c r="AA19" s="39">
        <v>14102891</v>
      </c>
      <c r="AB19" s="28">
        <v>2871596</v>
      </c>
      <c r="AC19" s="28">
        <v>3743765</v>
      </c>
      <c r="AD19" s="28">
        <v>3743765</v>
      </c>
      <c r="AE19" s="36">
        <v>3743765</v>
      </c>
      <c r="AF19" s="35">
        <v>24613</v>
      </c>
      <c r="AG19" s="28">
        <v>4937</v>
      </c>
      <c r="AH19" s="28">
        <v>6559</v>
      </c>
      <c r="AI19" s="28">
        <v>6559</v>
      </c>
      <c r="AJ19" s="36">
        <v>6558</v>
      </c>
      <c r="AK19" s="35">
        <v>5500127</v>
      </c>
      <c r="AL19" s="28">
        <v>2432452</v>
      </c>
      <c r="AM19" s="28">
        <v>1022558</v>
      </c>
      <c r="AN19" s="28">
        <v>1022558</v>
      </c>
      <c r="AO19" s="37">
        <v>1022559</v>
      </c>
      <c r="AP19" s="35">
        <v>9599</v>
      </c>
      <c r="AQ19" s="28">
        <v>4182</v>
      </c>
      <c r="AR19" s="28">
        <v>1806</v>
      </c>
      <c r="AS19" s="28">
        <v>1806</v>
      </c>
      <c r="AT19" s="37">
        <v>1805</v>
      </c>
      <c r="AU19" s="39">
        <v>0</v>
      </c>
      <c r="AV19" s="28">
        <v>0</v>
      </c>
      <c r="AW19" s="28">
        <v>0</v>
      </c>
      <c r="AX19" s="28">
        <v>0</v>
      </c>
      <c r="AY19" s="36">
        <v>0</v>
      </c>
      <c r="AZ19" s="35">
        <v>0</v>
      </c>
      <c r="BA19" s="28">
        <v>0</v>
      </c>
      <c r="BB19" s="28">
        <v>0</v>
      </c>
      <c r="BC19" s="28">
        <v>0</v>
      </c>
      <c r="BD19" s="37">
        <v>0</v>
      </c>
      <c r="BE19" s="39">
        <v>8602764</v>
      </c>
      <c r="BF19" s="28">
        <v>439144</v>
      </c>
      <c r="BG19" s="28">
        <v>2721207</v>
      </c>
      <c r="BH19" s="28">
        <v>2721207</v>
      </c>
      <c r="BI19" s="28">
        <v>2721206</v>
      </c>
      <c r="BJ19" s="35">
        <v>15014</v>
      </c>
      <c r="BK19" s="28">
        <v>755</v>
      </c>
      <c r="BL19" s="28">
        <v>4753</v>
      </c>
      <c r="BM19" s="28">
        <v>4753</v>
      </c>
      <c r="BN19" s="36">
        <v>4753</v>
      </c>
      <c r="BO19" s="35">
        <v>722940</v>
      </c>
      <c r="BP19" s="28">
        <v>489342</v>
      </c>
      <c r="BQ19" s="28">
        <v>116799</v>
      </c>
      <c r="BR19" s="28">
        <v>116799</v>
      </c>
      <c r="BS19" s="37">
        <v>0</v>
      </c>
      <c r="BT19" s="35">
        <v>5</v>
      </c>
      <c r="BU19" s="28">
        <v>3</v>
      </c>
      <c r="BV19" s="28">
        <v>1</v>
      </c>
      <c r="BW19" s="28">
        <v>1</v>
      </c>
      <c r="BX19" s="37">
        <v>0</v>
      </c>
      <c r="CD19" s="26"/>
      <c r="CE19" s="26"/>
    </row>
    <row r="20" spans="1:83" ht="18.75" x14ac:dyDescent="0.25">
      <c r="A20" s="46" t="s">
        <v>18</v>
      </c>
      <c r="B20" s="39">
        <v>186901268</v>
      </c>
      <c r="C20" s="28">
        <v>42877783</v>
      </c>
      <c r="D20" s="28">
        <v>48007828</v>
      </c>
      <c r="E20" s="28">
        <v>48007828</v>
      </c>
      <c r="F20" s="28">
        <v>48007829</v>
      </c>
      <c r="G20" s="35"/>
      <c r="H20" s="28"/>
      <c r="I20" s="28"/>
      <c r="J20" s="28"/>
      <c r="K20" s="37"/>
      <c r="L20" s="35"/>
      <c r="M20" s="28">
        <v>0</v>
      </c>
      <c r="N20" s="28">
        <v>0</v>
      </c>
      <c r="O20" s="28">
        <v>0</v>
      </c>
      <c r="P20" s="37">
        <v>0</v>
      </c>
      <c r="Q20" s="32">
        <v>116741588</v>
      </c>
      <c r="R20" s="33">
        <v>30090983</v>
      </c>
      <c r="S20" s="33">
        <v>28883535</v>
      </c>
      <c r="T20" s="33">
        <v>28883535</v>
      </c>
      <c r="U20" s="34">
        <v>28883535</v>
      </c>
      <c r="V20" s="35">
        <v>996</v>
      </c>
      <c r="W20" s="28">
        <v>209</v>
      </c>
      <c r="X20" s="28">
        <v>262</v>
      </c>
      <c r="Y20" s="28">
        <v>262</v>
      </c>
      <c r="Z20" s="37">
        <v>263</v>
      </c>
      <c r="AA20" s="39"/>
      <c r="AB20" s="28"/>
      <c r="AC20" s="28"/>
      <c r="AD20" s="28"/>
      <c r="AE20" s="36"/>
      <c r="AF20" s="35"/>
      <c r="AG20" s="28"/>
      <c r="AH20" s="28"/>
      <c r="AI20" s="28"/>
      <c r="AJ20" s="36"/>
      <c r="AK20" s="35"/>
      <c r="AL20" s="28"/>
      <c r="AM20" s="28"/>
      <c r="AN20" s="28"/>
      <c r="AO20" s="37"/>
      <c r="AP20" s="35"/>
      <c r="AQ20" s="28">
        <v>0</v>
      </c>
      <c r="AR20" s="28">
        <v>0</v>
      </c>
      <c r="AS20" s="28">
        <v>0</v>
      </c>
      <c r="AT20" s="37">
        <v>0</v>
      </c>
      <c r="AU20" s="39"/>
      <c r="AV20" s="28"/>
      <c r="AW20" s="28"/>
      <c r="AX20" s="28"/>
      <c r="AY20" s="36"/>
      <c r="AZ20" s="35"/>
      <c r="BA20" s="28">
        <v>0</v>
      </c>
      <c r="BB20" s="28">
        <v>0</v>
      </c>
      <c r="BC20" s="28">
        <v>0</v>
      </c>
      <c r="BD20" s="37">
        <v>0</v>
      </c>
      <c r="BE20" s="39"/>
      <c r="BF20" s="28"/>
      <c r="BG20" s="28"/>
      <c r="BH20" s="28"/>
      <c r="BI20" s="28"/>
      <c r="BJ20" s="35"/>
      <c r="BK20" s="28">
        <v>0</v>
      </c>
      <c r="BL20" s="28">
        <v>0</v>
      </c>
      <c r="BM20" s="28">
        <v>0</v>
      </c>
      <c r="BN20" s="36">
        <v>0</v>
      </c>
      <c r="BO20" s="35">
        <v>70159680</v>
      </c>
      <c r="BP20" s="28">
        <v>12786800</v>
      </c>
      <c r="BQ20" s="28">
        <v>19124293</v>
      </c>
      <c r="BR20" s="28">
        <v>19124293</v>
      </c>
      <c r="BS20" s="37">
        <v>19124294</v>
      </c>
      <c r="BT20" s="35">
        <v>662</v>
      </c>
      <c r="BU20" s="28">
        <v>121</v>
      </c>
      <c r="BV20" s="28">
        <v>180</v>
      </c>
      <c r="BW20" s="28">
        <v>180</v>
      </c>
      <c r="BX20" s="37">
        <v>181</v>
      </c>
      <c r="CD20" s="26"/>
      <c r="CE20" s="26"/>
    </row>
    <row r="21" spans="1:83" ht="18.75" x14ac:dyDescent="0.25">
      <c r="A21" s="47" t="s">
        <v>31</v>
      </c>
      <c r="B21" s="39">
        <v>3375881</v>
      </c>
      <c r="C21" s="28">
        <v>689546</v>
      </c>
      <c r="D21" s="28">
        <v>895445</v>
      </c>
      <c r="E21" s="28">
        <v>895445</v>
      </c>
      <c r="F21" s="28">
        <v>895445</v>
      </c>
      <c r="G21" s="35">
        <v>0</v>
      </c>
      <c r="H21" s="28">
        <v>0</v>
      </c>
      <c r="I21" s="28">
        <v>0</v>
      </c>
      <c r="J21" s="28">
        <v>0</v>
      </c>
      <c r="K21" s="37">
        <v>0</v>
      </c>
      <c r="L21" s="35">
        <v>0</v>
      </c>
      <c r="M21" s="28">
        <v>0</v>
      </c>
      <c r="N21" s="28">
        <v>0</v>
      </c>
      <c r="O21" s="28">
        <v>0</v>
      </c>
      <c r="P21" s="37">
        <v>0</v>
      </c>
      <c r="Q21" s="32">
        <v>0</v>
      </c>
      <c r="R21" s="33">
        <v>0</v>
      </c>
      <c r="S21" s="33">
        <v>0</v>
      </c>
      <c r="T21" s="33">
        <v>0</v>
      </c>
      <c r="U21" s="34">
        <v>0</v>
      </c>
      <c r="V21" s="35">
        <v>0</v>
      </c>
      <c r="W21" s="28">
        <v>0</v>
      </c>
      <c r="X21" s="28">
        <v>0</v>
      </c>
      <c r="Y21" s="28">
        <v>0</v>
      </c>
      <c r="Z21" s="37">
        <v>0</v>
      </c>
      <c r="AA21" s="39">
        <v>3375881</v>
      </c>
      <c r="AB21" s="28">
        <v>689546</v>
      </c>
      <c r="AC21" s="28">
        <v>895445</v>
      </c>
      <c r="AD21" s="28">
        <v>895445</v>
      </c>
      <c r="AE21" s="36">
        <v>895445</v>
      </c>
      <c r="AF21" s="35">
        <v>459</v>
      </c>
      <c r="AG21" s="28">
        <v>105</v>
      </c>
      <c r="AH21" s="28">
        <v>118</v>
      </c>
      <c r="AI21" s="28">
        <v>118</v>
      </c>
      <c r="AJ21" s="36">
        <v>118</v>
      </c>
      <c r="AK21" s="35">
        <v>0</v>
      </c>
      <c r="AL21" s="28">
        <v>0</v>
      </c>
      <c r="AM21" s="28">
        <v>0</v>
      </c>
      <c r="AN21" s="28">
        <v>0</v>
      </c>
      <c r="AO21" s="37">
        <v>0</v>
      </c>
      <c r="AP21" s="35">
        <v>0</v>
      </c>
      <c r="AQ21" s="28">
        <v>0</v>
      </c>
      <c r="AR21" s="28">
        <v>0</v>
      </c>
      <c r="AS21" s="28">
        <v>0</v>
      </c>
      <c r="AT21" s="37">
        <v>0</v>
      </c>
      <c r="AU21" s="39">
        <v>0</v>
      </c>
      <c r="AV21" s="28">
        <v>0</v>
      </c>
      <c r="AW21" s="28">
        <v>0</v>
      </c>
      <c r="AX21" s="28">
        <v>0</v>
      </c>
      <c r="AY21" s="36">
        <v>0</v>
      </c>
      <c r="AZ21" s="35">
        <v>0</v>
      </c>
      <c r="BA21" s="28">
        <v>0</v>
      </c>
      <c r="BB21" s="28">
        <v>0</v>
      </c>
      <c r="BC21" s="28">
        <v>0</v>
      </c>
      <c r="BD21" s="37">
        <v>0</v>
      </c>
      <c r="BE21" s="39">
        <v>3375881</v>
      </c>
      <c r="BF21" s="28">
        <v>689546</v>
      </c>
      <c r="BG21" s="28">
        <v>895445</v>
      </c>
      <c r="BH21" s="28">
        <v>895445</v>
      </c>
      <c r="BI21" s="28">
        <v>895445</v>
      </c>
      <c r="BJ21" s="35">
        <v>459</v>
      </c>
      <c r="BK21" s="28">
        <v>105</v>
      </c>
      <c r="BL21" s="28">
        <v>118</v>
      </c>
      <c r="BM21" s="28">
        <v>118</v>
      </c>
      <c r="BN21" s="36">
        <v>118</v>
      </c>
      <c r="BO21" s="35">
        <v>0</v>
      </c>
      <c r="BP21" s="28">
        <v>0</v>
      </c>
      <c r="BQ21" s="28">
        <v>0</v>
      </c>
      <c r="BR21" s="28">
        <v>0</v>
      </c>
      <c r="BS21" s="37">
        <v>0</v>
      </c>
      <c r="BT21" s="35">
        <v>0</v>
      </c>
      <c r="BU21" s="28">
        <v>0</v>
      </c>
      <c r="BV21" s="28">
        <v>0</v>
      </c>
      <c r="BW21" s="28">
        <v>0</v>
      </c>
      <c r="BX21" s="37">
        <v>0</v>
      </c>
      <c r="CD21" s="26"/>
      <c r="CE21" s="26"/>
    </row>
    <row r="22" spans="1:83" ht="18.75" x14ac:dyDescent="0.25">
      <c r="A22" s="47" t="s">
        <v>32</v>
      </c>
      <c r="B22" s="39">
        <v>1121278</v>
      </c>
      <c r="C22" s="28">
        <v>278461</v>
      </c>
      <c r="D22" s="28">
        <v>280565</v>
      </c>
      <c r="E22" s="28">
        <v>280565</v>
      </c>
      <c r="F22" s="28">
        <v>281687</v>
      </c>
      <c r="G22" s="35">
        <v>0</v>
      </c>
      <c r="H22" s="28">
        <v>0</v>
      </c>
      <c r="I22" s="28">
        <v>0</v>
      </c>
      <c r="J22" s="28">
        <v>0</v>
      </c>
      <c r="K22" s="37">
        <v>0</v>
      </c>
      <c r="L22" s="35">
        <v>0</v>
      </c>
      <c r="M22" s="28">
        <v>0</v>
      </c>
      <c r="N22" s="28">
        <v>0</v>
      </c>
      <c r="O22" s="28">
        <v>0</v>
      </c>
      <c r="P22" s="37">
        <v>0</v>
      </c>
      <c r="Q22" s="32">
        <v>0</v>
      </c>
      <c r="R22" s="33">
        <v>0</v>
      </c>
      <c r="S22" s="33">
        <v>0</v>
      </c>
      <c r="T22" s="33">
        <v>0</v>
      </c>
      <c r="U22" s="34">
        <v>0</v>
      </c>
      <c r="V22" s="35">
        <v>0</v>
      </c>
      <c r="W22" s="28">
        <v>0</v>
      </c>
      <c r="X22" s="28">
        <v>0</v>
      </c>
      <c r="Y22" s="28">
        <v>0</v>
      </c>
      <c r="Z22" s="37">
        <v>0</v>
      </c>
      <c r="AA22" s="39">
        <v>1121278</v>
      </c>
      <c r="AB22" s="28">
        <v>278461</v>
      </c>
      <c r="AC22" s="28">
        <v>280565</v>
      </c>
      <c r="AD22" s="28">
        <v>280565</v>
      </c>
      <c r="AE22" s="36">
        <v>281687</v>
      </c>
      <c r="AF22" s="35">
        <v>987</v>
      </c>
      <c r="AG22" s="28">
        <v>236</v>
      </c>
      <c r="AH22" s="28">
        <v>250</v>
      </c>
      <c r="AI22" s="28">
        <v>250</v>
      </c>
      <c r="AJ22" s="36">
        <v>251</v>
      </c>
      <c r="AK22" s="35">
        <v>0</v>
      </c>
      <c r="AL22" s="28">
        <v>0</v>
      </c>
      <c r="AM22" s="28">
        <v>0</v>
      </c>
      <c r="AN22" s="28">
        <v>0</v>
      </c>
      <c r="AO22" s="37">
        <v>0</v>
      </c>
      <c r="AP22" s="35">
        <v>0</v>
      </c>
      <c r="AQ22" s="28">
        <v>0</v>
      </c>
      <c r="AR22" s="28">
        <v>0</v>
      </c>
      <c r="AS22" s="28">
        <v>0</v>
      </c>
      <c r="AT22" s="37">
        <v>0</v>
      </c>
      <c r="AU22" s="39">
        <v>0</v>
      </c>
      <c r="AV22" s="28">
        <v>0</v>
      </c>
      <c r="AW22" s="28">
        <v>0</v>
      </c>
      <c r="AX22" s="28">
        <v>0</v>
      </c>
      <c r="AY22" s="36">
        <v>0</v>
      </c>
      <c r="AZ22" s="35">
        <v>0</v>
      </c>
      <c r="BA22" s="28">
        <v>0</v>
      </c>
      <c r="BB22" s="28">
        <v>0</v>
      </c>
      <c r="BC22" s="28">
        <v>0</v>
      </c>
      <c r="BD22" s="37">
        <v>0</v>
      </c>
      <c r="BE22" s="39">
        <v>1121278</v>
      </c>
      <c r="BF22" s="28">
        <v>278461</v>
      </c>
      <c r="BG22" s="28">
        <v>280565</v>
      </c>
      <c r="BH22" s="28">
        <v>280565</v>
      </c>
      <c r="BI22" s="28">
        <v>281687</v>
      </c>
      <c r="BJ22" s="35">
        <v>987</v>
      </c>
      <c r="BK22" s="28">
        <v>236</v>
      </c>
      <c r="BL22" s="28">
        <v>250</v>
      </c>
      <c r="BM22" s="28">
        <v>250</v>
      </c>
      <c r="BN22" s="36">
        <v>251</v>
      </c>
      <c r="BO22" s="35">
        <v>0</v>
      </c>
      <c r="BP22" s="28">
        <v>0</v>
      </c>
      <c r="BQ22" s="28">
        <v>0</v>
      </c>
      <c r="BR22" s="28">
        <v>0</v>
      </c>
      <c r="BS22" s="37">
        <v>0</v>
      </c>
      <c r="BT22" s="35">
        <v>0</v>
      </c>
      <c r="BU22" s="28">
        <v>0</v>
      </c>
      <c r="BV22" s="28">
        <v>0</v>
      </c>
      <c r="BW22" s="28">
        <v>0</v>
      </c>
      <c r="BX22" s="37">
        <v>0</v>
      </c>
      <c r="CD22" s="26"/>
      <c r="CE22" s="26"/>
    </row>
    <row r="23" spans="1:83" ht="18.75" x14ac:dyDescent="0.25">
      <c r="A23" s="47" t="s">
        <v>33</v>
      </c>
      <c r="B23" s="39">
        <v>5071800</v>
      </c>
      <c r="C23" s="28">
        <v>1174329</v>
      </c>
      <c r="D23" s="28">
        <v>1299157</v>
      </c>
      <c r="E23" s="28">
        <v>1299157</v>
      </c>
      <c r="F23" s="28">
        <v>1299157</v>
      </c>
      <c r="G23" s="35">
        <v>0</v>
      </c>
      <c r="H23" s="28">
        <v>0</v>
      </c>
      <c r="I23" s="28">
        <v>0</v>
      </c>
      <c r="J23" s="28">
        <v>0</v>
      </c>
      <c r="K23" s="37">
        <v>0</v>
      </c>
      <c r="L23" s="35">
        <v>0</v>
      </c>
      <c r="M23" s="28">
        <v>0</v>
      </c>
      <c r="N23" s="28">
        <v>0</v>
      </c>
      <c r="O23" s="28">
        <v>0</v>
      </c>
      <c r="P23" s="37">
        <v>0</v>
      </c>
      <c r="Q23" s="32">
        <v>0</v>
      </c>
      <c r="R23" s="33">
        <v>0</v>
      </c>
      <c r="S23" s="33">
        <v>0</v>
      </c>
      <c r="T23" s="33">
        <v>0</v>
      </c>
      <c r="U23" s="34">
        <v>0</v>
      </c>
      <c r="V23" s="35">
        <v>0</v>
      </c>
      <c r="W23" s="28">
        <v>0</v>
      </c>
      <c r="X23" s="28">
        <v>0</v>
      </c>
      <c r="Y23" s="28">
        <v>0</v>
      </c>
      <c r="Z23" s="37">
        <v>0</v>
      </c>
      <c r="AA23" s="39">
        <v>5071800</v>
      </c>
      <c r="AB23" s="28">
        <v>1174329</v>
      </c>
      <c r="AC23" s="28">
        <v>1299157</v>
      </c>
      <c r="AD23" s="28">
        <v>1299157</v>
      </c>
      <c r="AE23" s="36">
        <v>1299157</v>
      </c>
      <c r="AF23" s="35">
        <v>835</v>
      </c>
      <c r="AG23" s="28">
        <v>190</v>
      </c>
      <c r="AH23" s="28">
        <v>215</v>
      </c>
      <c r="AI23" s="28">
        <v>215</v>
      </c>
      <c r="AJ23" s="36">
        <v>215</v>
      </c>
      <c r="AK23" s="35">
        <v>0</v>
      </c>
      <c r="AL23" s="28">
        <v>0</v>
      </c>
      <c r="AM23" s="28">
        <v>0</v>
      </c>
      <c r="AN23" s="28">
        <v>0</v>
      </c>
      <c r="AO23" s="37">
        <v>0</v>
      </c>
      <c r="AP23" s="35">
        <v>0</v>
      </c>
      <c r="AQ23" s="28">
        <v>0</v>
      </c>
      <c r="AR23" s="28">
        <v>0</v>
      </c>
      <c r="AS23" s="28">
        <v>0</v>
      </c>
      <c r="AT23" s="37">
        <v>0</v>
      </c>
      <c r="AU23" s="39">
        <v>0</v>
      </c>
      <c r="AV23" s="28">
        <v>0</v>
      </c>
      <c r="AW23" s="28">
        <v>0</v>
      </c>
      <c r="AX23" s="28">
        <v>0</v>
      </c>
      <c r="AY23" s="36">
        <v>0</v>
      </c>
      <c r="AZ23" s="35">
        <v>0</v>
      </c>
      <c r="BA23" s="28">
        <v>0</v>
      </c>
      <c r="BB23" s="28">
        <v>0</v>
      </c>
      <c r="BC23" s="28">
        <v>0</v>
      </c>
      <c r="BD23" s="37">
        <v>0</v>
      </c>
      <c r="BE23" s="39">
        <v>5071800</v>
      </c>
      <c r="BF23" s="28">
        <v>1174329</v>
      </c>
      <c r="BG23" s="28">
        <v>1299157</v>
      </c>
      <c r="BH23" s="28">
        <v>1299157</v>
      </c>
      <c r="BI23" s="28">
        <v>1299157</v>
      </c>
      <c r="BJ23" s="35">
        <v>835</v>
      </c>
      <c r="BK23" s="28">
        <v>190</v>
      </c>
      <c r="BL23" s="28">
        <v>215</v>
      </c>
      <c r="BM23" s="28">
        <v>215</v>
      </c>
      <c r="BN23" s="36">
        <v>215</v>
      </c>
      <c r="BO23" s="35">
        <v>0</v>
      </c>
      <c r="BP23" s="28">
        <v>0</v>
      </c>
      <c r="BQ23" s="28">
        <v>0</v>
      </c>
      <c r="BR23" s="28">
        <v>0</v>
      </c>
      <c r="BS23" s="37">
        <v>0</v>
      </c>
      <c r="BT23" s="35">
        <v>0</v>
      </c>
      <c r="BU23" s="28">
        <v>0</v>
      </c>
      <c r="BV23" s="28">
        <v>0</v>
      </c>
      <c r="BW23" s="28">
        <v>0</v>
      </c>
      <c r="BX23" s="37">
        <v>0</v>
      </c>
      <c r="CD23" s="26"/>
      <c r="CE23" s="26"/>
    </row>
    <row r="24" spans="1:83" ht="18.75" x14ac:dyDescent="0.25">
      <c r="A24" s="47" t="s">
        <v>34</v>
      </c>
      <c r="B24" s="39">
        <v>816116</v>
      </c>
      <c r="C24" s="28">
        <v>171266</v>
      </c>
      <c r="D24" s="28">
        <v>214950</v>
      </c>
      <c r="E24" s="28">
        <v>214950</v>
      </c>
      <c r="F24" s="28">
        <v>214950</v>
      </c>
      <c r="G24" s="35">
        <v>0</v>
      </c>
      <c r="H24" s="28">
        <v>0</v>
      </c>
      <c r="I24" s="28">
        <v>0</v>
      </c>
      <c r="J24" s="28">
        <v>0</v>
      </c>
      <c r="K24" s="37">
        <v>0</v>
      </c>
      <c r="L24" s="35">
        <v>0</v>
      </c>
      <c r="M24" s="28">
        <v>0</v>
      </c>
      <c r="N24" s="28">
        <v>0</v>
      </c>
      <c r="O24" s="28">
        <v>0</v>
      </c>
      <c r="P24" s="37">
        <v>0</v>
      </c>
      <c r="Q24" s="32">
        <v>0</v>
      </c>
      <c r="R24" s="33">
        <v>0</v>
      </c>
      <c r="S24" s="33">
        <v>0</v>
      </c>
      <c r="T24" s="33">
        <v>0</v>
      </c>
      <c r="U24" s="34">
        <v>0</v>
      </c>
      <c r="V24" s="35">
        <v>0</v>
      </c>
      <c r="W24" s="28">
        <v>0</v>
      </c>
      <c r="X24" s="28">
        <v>0</v>
      </c>
      <c r="Y24" s="28">
        <v>0</v>
      </c>
      <c r="Z24" s="37">
        <v>0</v>
      </c>
      <c r="AA24" s="39">
        <v>816116</v>
      </c>
      <c r="AB24" s="28">
        <v>171266</v>
      </c>
      <c r="AC24" s="28">
        <v>214950</v>
      </c>
      <c r="AD24" s="28">
        <v>214950</v>
      </c>
      <c r="AE24" s="36">
        <v>214950</v>
      </c>
      <c r="AF24" s="35">
        <v>535</v>
      </c>
      <c r="AG24" s="28">
        <v>124</v>
      </c>
      <c r="AH24" s="28">
        <v>137</v>
      </c>
      <c r="AI24" s="28">
        <v>137</v>
      </c>
      <c r="AJ24" s="36">
        <v>137</v>
      </c>
      <c r="AK24" s="35">
        <v>0</v>
      </c>
      <c r="AL24" s="28">
        <v>0</v>
      </c>
      <c r="AM24" s="28">
        <v>0</v>
      </c>
      <c r="AN24" s="28">
        <v>0</v>
      </c>
      <c r="AO24" s="37">
        <v>0</v>
      </c>
      <c r="AP24" s="35">
        <v>0</v>
      </c>
      <c r="AQ24" s="28">
        <v>0</v>
      </c>
      <c r="AR24" s="28">
        <v>0</v>
      </c>
      <c r="AS24" s="28">
        <v>0</v>
      </c>
      <c r="AT24" s="37">
        <v>0</v>
      </c>
      <c r="AU24" s="39">
        <v>0</v>
      </c>
      <c r="AV24" s="28">
        <v>0</v>
      </c>
      <c r="AW24" s="28">
        <v>0</v>
      </c>
      <c r="AX24" s="28">
        <v>0</v>
      </c>
      <c r="AY24" s="36">
        <v>0</v>
      </c>
      <c r="AZ24" s="35">
        <v>0</v>
      </c>
      <c r="BA24" s="28">
        <v>0</v>
      </c>
      <c r="BB24" s="28">
        <v>0</v>
      </c>
      <c r="BC24" s="28">
        <v>0</v>
      </c>
      <c r="BD24" s="37">
        <v>0</v>
      </c>
      <c r="BE24" s="39">
        <v>816116</v>
      </c>
      <c r="BF24" s="28">
        <v>171266</v>
      </c>
      <c r="BG24" s="28">
        <v>214950</v>
      </c>
      <c r="BH24" s="28">
        <v>214950</v>
      </c>
      <c r="BI24" s="28">
        <v>214950</v>
      </c>
      <c r="BJ24" s="35">
        <v>535</v>
      </c>
      <c r="BK24" s="28">
        <v>124</v>
      </c>
      <c r="BL24" s="28">
        <v>137</v>
      </c>
      <c r="BM24" s="28">
        <v>137</v>
      </c>
      <c r="BN24" s="36">
        <v>137</v>
      </c>
      <c r="BO24" s="35">
        <v>0</v>
      </c>
      <c r="BP24" s="28">
        <v>0</v>
      </c>
      <c r="BQ24" s="28">
        <v>0</v>
      </c>
      <c r="BR24" s="28">
        <v>0</v>
      </c>
      <c r="BS24" s="37">
        <v>0</v>
      </c>
      <c r="BT24" s="35">
        <v>0</v>
      </c>
      <c r="BU24" s="28">
        <v>0</v>
      </c>
      <c r="BV24" s="28">
        <v>0</v>
      </c>
      <c r="BW24" s="28">
        <v>0</v>
      </c>
      <c r="BX24" s="37">
        <v>0</v>
      </c>
      <c r="CD24" s="26"/>
      <c r="CE24" s="26"/>
    </row>
    <row r="25" spans="1:83" s="50" customFormat="1" ht="19.5" thickBot="1" x14ac:dyDescent="0.3">
      <c r="A25" s="48" t="s">
        <v>35</v>
      </c>
      <c r="B25" s="39">
        <v>210621</v>
      </c>
      <c r="C25" s="28">
        <v>0</v>
      </c>
      <c r="D25" s="28">
        <v>105310</v>
      </c>
      <c r="E25" s="28">
        <v>0</v>
      </c>
      <c r="F25" s="28">
        <v>105311</v>
      </c>
      <c r="G25" s="35">
        <v>0</v>
      </c>
      <c r="H25" s="28">
        <v>0</v>
      </c>
      <c r="I25" s="28">
        <v>0</v>
      </c>
      <c r="J25" s="28">
        <v>0</v>
      </c>
      <c r="K25" s="37">
        <v>0</v>
      </c>
      <c r="L25" s="35">
        <v>0</v>
      </c>
      <c r="M25" s="28">
        <v>0</v>
      </c>
      <c r="N25" s="28">
        <v>0</v>
      </c>
      <c r="O25" s="28">
        <v>0</v>
      </c>
      <c r="P25" s="37">
        <v>0</v>
      </c>
      <c r="Q25" s="32">
        <v>210621</v>
      </c>
      <c r="R25" s="33">
        <v>0</v>
      </c>
      <c r="S25" s="33">
        <v>105310</v>
      </c>
      <c r="T25" s="33">
        <v>0</v>
      </c>
      <c r="U25" s="34">
        <v>105311</v>
      </c>
      <c r="V25" s="35">
        <v>2</v>
      </c>
      <c r="W25" s="28">
        <v>0</v>
      </c>
      <c r="X25" s="28">
        <v>1</v>
      </c>
      <c r="Y25" s="28">
        <v>0</v>
      </c>
      <c r="Z25" s="37">
        <v>1</v>
      </c>
      <c r="AA25" s="39">
        <v>0</v>
      </c>
      <c r="AB25" s="28">
        <v>0</v>
      </c>
      <c r="AC25" s="28">
        <v>0</v>
      </c>
      <c r="AD25" s="28">
        <v>0</v>
      </c>
      <c r="AE25" s="36">
        <v>0</v>
      </c>
      <c r="AF25" s="35">
        <v>0</v>
      </c>
      <c r="AG25" s="28">
        <v>0</v>
      </c>
      <c r="AH25" s="28">
        <v>0</v>
      </c>
      <c r="AI25" s="28">
        <v>0</v>
      </c>
      <c r="AJ25" s="36">
        <v>0</v>
      </c>
      <c r="AK25" s="35">
        <v>0</v>
      </c>
      <c r="AL25" s="28">
        <v>0</v>
      </c>
      <c r="AM25" s="28">
        <v>0</v>
      </c>
      <c r="AN25" s="28">
        <v>0</v>
      </c>
      <c r="AO25" s="37">
        <v>0</v>
      </c>
      <c r="AP25" s="35">
        <v>0</v>
      </c>
      <c r="AQ25" s="28">
        <v>0</v>
      </c>
      <c r="AR25" s="28">
        <v>0</v>
      </c>
      <c r="AS25" s="28">
        <v>0</v>
      </c>
      <c r="AT25" s="37">
        <v>0</v>
      </c>
      <c r="AU25" s="39">
        <v>0</v>
      </c>
      <c r="AV25" s="28">
        <v>0</v>
      </c>
      <c r="AW25" s="28">
        <v>0</v>
      </c>
      <c r="AX25" s="28">
        <v>0</v>
      </c>
      <c r="AY25" s="36">
        <v>0</v>
      </c>
      <c r="AZ25" s="35">
        <v>0</v>
      </c>
      <c r="BA25" s="28">
        <v>0</v>
      </c>
      <c r="BB25" s="28">
        <v>0</v>
      </c>
      <c r="BC25" s="28">
        <v>0</v>
      </c>
      <c r="BD25" s="37">
        <v>0</v>
      </c>
      <c r="BE25" s="39">
        <v>0</v>
      </c>
      <c r="BF25" s="28">
        <v>0</v>
      </c>
      <c r="BG25" s="28">
        <v>0</v>
      </c>
      <c r="BH25" s="28">
        <v>0</v>
      </c>
      <c r="BI25" s="28">
        <v>0</v>
      </c>
      <c r="BJ25" s="35">
        <v>0</v>
      </c>
      <c r="BK25" s="28">
        <v>0</v>
      </c>
      <c r="BL25" s="28">
        <v>0</v>
      </c>
      <c r="BM25" s="28">
        <v>0</v>
      </c>
      <c r="BN25" s="36">
        <v>0</v>
      </c>
      <c r="BO25" s="35">
        <v>0</v>
      </c>
      <c r="BP25" s="28">
        <v>0</v>
      </c>
      <c r="BQ25" s="28">
        <v>0</v>
      </c>
      <c r="BR25" s="28">
        <v>0</v>
      </c>
      <c r="BS25" s="37">
        <v>0</v>
      </c>
      <c r="BT25" s="35">
        <v>0</v>
      </c>
      <c r="BU25" s="28">
        <v>0</v>
      </c>
      <c r="BV25" s="28">
        <v>0</v>
      </c>
      <c r="BW25" s="28">
        <v>0</v>
      </c>
      <c r="BX25" s="37">
        <v>0</v>
      </c>
      <c r="BY25" s="49"/>
      <c r="BZ25" s="49"/>
      <c r="CA25" s="49"/>
      <c r="CB25" s="49"/>
      <c r="CC25" s="49"/>
      <c r="CD25" s="49"/>
      <c r="CE25" s="49"/>
    </row>
    <row r="26" spans="1:83" s="52" customFormat="1" ht="19.5" thickBot="1" x14ac:dyDescent="0.3">
      <c r="A26" s="51" t="s">
        <v>36</v>
      </c>
      <c r="B26" s="39">
        <v>3681981</v>
      </c>
      <c r="C26" s="28">
        <v>1125421</v>
      </c>
      <c r="D26" s="28">
        <v>852187</v>
      </c>
      <c r="E26" s="28">
        <v>852187</v>
      </c>
      <c r="F26" s="28">
        <v>852186</v>
      </c>
      <c r="G26" s="35"/>
      <c r="H26" s="28"/>
      <c r="I26" s="28"/>
      <c r="J26" s="28"/>
      <c r="K26" s="37"/>
      <c r="L26" s="35"/>
      <c r="M26" s="28">
        <v>0</v>
      </c>
      <c r="N26" s="28">
        <v>0</v>
      </c>
      <c r="O26" s="28">
        <v>0</v>
      </c>
      <c r="P26" s="37">
        <v>0</v>
      </c>
      <c r="Q26" s="32">
        <v>3681981</v>
      </c>
      <c r="R26" s="33">
        <v>1125421</v>
      </c>
      <c r="S26" s="33">
        <v>852187</v>
      </c>
      <c r="T26" s="33">
        <v>852187</v>
      </c>
      <c r="U26" s="34">
        <v>852186</v>
      </c>
      <c r="V26" s="35">
        <v>26</v>
      </c>
      <c r="W26" s="28">
        <v>8</v>
      </c>
      <c r="X26" s="28">
        <v>6</v>
      </c>
      <c r="Y26" s="28">
        <v>6</v>
      </c>
      <c r="Z26" s="37">
        <v>6</v>
      </c>
      <c r="AA26" s="39"/>
      <c r="AB26" s="28"/>
      <c r="AC26" s="28"/>
      <c r="AD26" s="28"/>
      <c r="AE26" s="36"/>
      <c r="AF26" s="35"/>
      <c r="AG26" s="28"/>
      <c r="AH26" s="28"/>
      <c r="AI26" s="28"/>
      <c r="AJ26" s="36"/>
      <c r="AK26" s="35"/>
      <c r="AL26" s="28"/>
      <c r="AM26" s="28"/>
      <c r="AN26" s="28"/>
      <c r="AO26" s="37"/>
      <c r="AP26" s="35"/>
      <c r="AQ26" s="28">
        <v>0</v>
      </c>
      <c r="AR26" s="28">
        <v>0</v>
      </c>
      <c r="AS26" s="28">
        <v>0</v>
      </c>
      <c r="AT26" s="37">
        <v>0</v>
      </c>
      <c r="AU26" s="39"/>
      <c r="AV26" s="28"/>
      <c r="AW26" s="28"/>
      <c r="AX26" s="28"/>
      <c r="AY26" s="36"/>
      <c r="AZ26" s="35"/>
      <c r="BA26" s="28">
        <v>0</v>
      </c>
      <c r="BB26" s="28">
        <v>0</v>
      </c>
      <c r="BC26" s="28">
        <v>0</v>
      </c>
      <c r="BD26" s="37">
        <v>0</v>
      </c>
      <c r="BE26" s="39"/>
      <c r="BF26" s="28"/>
      <c r="BG26" s="28"/>
      <c r="BH26" s="28"/>
      <c r="BI26" s="28"/>
      <c r="BJ26" s="35"/>
      <c r="BK26" s="28">
        <v>0</v>
      </c>
      <c r="BL26" s="28">
        <v>0</v>
      </c>
      <c r="BM26" s="28">
        <v>0</v>
      </c>
      <c r="BN26" s="36">
        <v>0</v>
      </c>
      <c r="BO26" s="35"/>
      <c r="BP26" s="28"/>
      <c r="BQ26" s="28"/>
      <c r="BR26" s="28"/>
      <c r="BS26" s="37"/>
      <c r="BT26" s="35"/>
      <c r="BU26" s="28">
        <v>0</v>
      </c>
      <c r="BV26" s="28">
        <v>0</v>
      </c>
      <c r="BW26" s="28">
        <v>0</v>
      </c>
      <c r="BX26" s="37">
        <v>0</v>
      </c>
      <c r="BY26" s="26"/>
      <c r="BZ26" s="26"/>
      <c r="CA26" s="26"/>
      <c r="CB26" s="26"/>
      <c r="CC26" s="26"/>
      <c r="CD26" s="26"/>
      <c r="CE26" s="26"/>
    </row>
    <row r="27" spans="1:83" ht="18.75" x14ac:dyDescent="0.25">
      <c r="A27" s="53" t="s">
        <v>37</v>
      </c>
      <c r="B27" s="28">
        <v>26093945</v>
      </c>
      <c r="C27" s="28">
        <v>6698759</v>
      </c>
      <c r="D27" s="28">
        <v>6465062</v>
      </c>
      <c r="E27" s="28">
        <v>6465062</v>
      </c>
      <c r="F27" s="28">
        <v>6465062</v>
      </c>
      <c r="G27" s="35">
        <v>0</v>
      </c>
      <c r="H27" s="28">
        <v>0</v>
      </c>
      <c r="I27" s="28">
        <v>0</v>
      </c>
      <c r="J27" s="28">
        <v>0</v>
      </c>
      <c r="K27" s="37">
        <v>0</v>
      </c>
      <c r="L27" s="35">
        <v>0</v>
      </c>
      <c r="M27" s="28">
        <v>0</v>
      </c>
      <c r="N27" s="28">
        <v>0</v>
      </c>
      <c r="O27" s="28">
        <v>0</v>
      </c>
      <c r="P27" s="37">
        <v>0</v>
      </c>
      <c r="Q27" s="32">
        <v>8115212</v>
      </c>
      <c r="R27" s="33">
        <v>2001648</v>
      </c>
      <c r="S27" s="33">
        <v>2037855</v>
      </c>
      <c r="T27" s="33">
        <v>2037855</v>
      </c>
      <c r="U27" s="34">
        <v>2037854</v>
      </c>
      <c r="V27" s="35">
        <v>193</v>
      </c>
      <c r="W27" s="28">
        <v>38</v>
      </c>
      <c r="X27" s="28">
        <v>52</v>
      </c>
      <c r="Y27" s="28">
        <v>52</v>
      </c>
      <c r="Z27" s="37">
        <v>51</v>
      </c>
      <c r="AA27" s="39">
        <v>10192264</v>
      </c>
      <c r="AB27" s="28">
        <v>3264270</v>
      </c>
      <c r="AC27" s="28">
        <v>2309331</v>
      </c>
      <c r="AD27" s="28">
        <v>2309331</v>
      </c>
      <c r="AE27" s="36">
        <v>2309332</v>
      </c>
      <c r="AF27" s="35">
        <v>14587</v>
      </c>
      <c r="AG27" s="28">
        <v>3483</v>
      </c>
      <c r="AH27" s="28">
        <v>3701</v>
      </c>
      <c r="AI27" s="28">
        <v>3701</v>
      </c>
      <c r="AJ27" s="36">
        <v>3702</v>
      </c>
      <c r="AK27" s="35">
        <v>3974983</v>
      </c>
      <c r="AL27" s="28">
        <v>1765686</v>
      </c>
      <c r="AM27" s="28">
        <v>736432</v>
      </c>
      <c r="AN27" s="28">
        <v>736432</v>
      </c>
      <c r="AO27" s="37">
        <v>736433</v>
      </c>
      <c r="AP27" s="35">
        <v>5689</v>
      </c>
      <c r="AQ27" s="28">
        <v>1884</v>
      </c>
      <c r="AR27" s="28">
        <v>1268</v>
      </c>
      <c r="AS27" s="28">
        <v>1268</v>
      </c>
      <c r="AT27" s="37">
        <v>1269</v>
      </c>
      <c r="AU27" s="39">
        <v>0</v>
      </c>
      <c r="AV27" s="28">
        <v>0</v>
      </c>
      <c r="AW27" s="28">
        <v>0</v>
      </c>
      <c r="AX27" s="28">
        <v>0</v>
      </c>
      <c r="AY27" s="36">
        <v>0</v>
      </c>
      <c r="AZ27" s="35">
        <v>0</v>
      </c>
      <c r="BA27" s="28">
        <v>0</v>
      </c>
      <c r="BB27" s="28">
        <v>0</v>
      </c>
      <c r="BC27" s="28">
        <v>0</v>
      </c>
      <c r="BD27" s="37">
        <v>0</v>
      </c>
      <c r="BE27" s="39">
        <v>6217281</v>
      </c>
      <c r="BF27" s="28">
        <v>1498584</v>
      </c>
      <c r="BG27" s="28">
        <v>1572899</v>
      </c>
      <c r="BH27" s="28">
        <v>1572899</v>
      </c>
      <c r="BI27" s="28">
        <v>1572899</v>
      </c>
      <c r="BJ27" s="35">
        <v>8898</v>
      </c>
      <c r="BK27" s="28">
        <v>1599</v>
      </c>
      <c r="BL27" s="28">
        <v>2433</v>
      </c>
      <c r="BM27" s="28">
        <v>2433</v>
      </c>
      <c r="BN27" s="36">
        <v>2433</v>
      </c>
      <c r="BO27" s="35">
        <v>7786469</v>
      </c>
      <c r="BP27" s="28">
        <v>1432841</v>
      </c>
      <c r="BQ27" s="28">
        <v>2117876</v>
      </c>
      <c r="BR27" s="28">
        <v>2117876</v>
      </c>
      <c r="BS27" s="37">
        <v>2117876</v>
      </c>
      <c r="BT27" s="35">
        <v>264</v>
      </c>
      <c r="BU27" s="28">
        <v>71</v>
      </c>
      <c r="BV27" s="28">
        <v>64</v>
      </c>
      <c r="BW27" s="28">
        <v>64</v>
      </c>
      <c r="BX27" s="37">
        <v>65</v>
      </c>
      <c r="BY27" s="4">
        <v>4</v>
      </c>
      <c r="BZ27" s="4">
        <v>4</v>
      </c>
      <c r="CA27" s="4">
        <v>4</v>
      </c>
      <c r="CB27" s="4">
        <v>4</v>
      </c>
      <c r="CD27" s="26">
        <v>3</v>
      </c>
      <c r="CE27" s="26">
        <v>2</v>
      </c>
    </row>
    <row r="28" spans="1:83" ht="19.5" thickBot="1" x14ac:dyDescent="0.3">
      <c r="A28" s="54" t="s">
        <v>25</v>
      </c>
      <c r="B28" s="28">
        <v>1585245</v>
      </c>
      <c r="C28" s="28">
        <v>86095</v>
      </c>
      <c r="D28" s="28">
        <v>499717</v>
      </c>
      <c r="E28" s="28">
        <v>499717</v>
      </c>
      <c r="F28" s="28">
        <v>499716</v>
      </c>
      <c r="G28" s="35">
        <v>0</v>
      </c>
      <c r="H28" s="28">
        <v>0</v>
      </c>
      <c r="I28" s="28">
        <v>0</v>
      </c>
      <c r="J28" s="28">
        <v>0</v>
      </c>
      <c r="K28" s="37">
        <v>0</v>
      </c>
      <c r="L28" s="35">
        <v>0</v>
      </c>
      <c r="M28" s="28">
        <v>0</v>
      </c>
      <c r="N28" s="28">
        <v>0</v>
      </c>
      <c r="O28" s="28">
        <v>0</v>
      </c>
      <c r="P28" s="37">
        <v>0</v>
      </c>
      <c r="Q28" s="32">
        <v>0</v>
      </c>
      <c r="R28" s="33">
        <v>0</v>
      </c>
      <c r="S28" s="33">
        <v>0</v>
      </c>
      <c r="T28" s="33">
        <v>0</v>
      </c>
      <c r="U28" s="34">
        <v>0</v>
      </c>
      <c r="V28" s="35">
        <v>0</v>
      </c>
      <c r="W28" s="28">
        <v>0</v>
      </c>
      <c r="X28" s="28">
        <v>0</v>
      </c>
      <c r="Y28" s="28">
        <v>0</v>
      </c>
      <c r="Z28" s="37">
        <v>0</v>
      </c>
      <c r="AA28" s="39">
        <v>1585245</v>
      </c>
      <c r="AB28" s="28">
        <v>86095</v>
      </c>
      <c r="AC28" s="28">
        <v>499717</v>
      </c>
      <c r="AD28" s="28">
        <v>499717</v>
      </c>
      <c r="AE28" s="36">
        <v>499716</v>
      </c>
      <c r="AF28" s="35">
        <v>3808</v>
      </c>
      <c r="AG28" s="28">
        <v>810</v>
      </c>
      <c r="AH28" s="28">
        <v>999</v>
      </c>
      <c r="AI28" s="28">
        <v>999</v>
      </c>
      <c r="AJ28" s="36">
        <v>1000</v>
      </c>
      <c r="AK28" s="35">
        <v>1585245</v>
      </c>
      <c r="AL28" s="28">
        <v>86095</v>
      </c>
      <c r="AM28" s="28">
        <v>499717</v>
      </c>
      <c r="AN28" s="28">
        <v>499717</v>
      </c>
      <c r="AO28" s="37">
        <v>499716</v>
      </c>
      <c r="AP28" s="35">
        <v>3808</v>
      </c>
      <c r="AQ28" s="28">
        <v>810</v>
      </c>
      <c r="AR28" s="28">
        <v>999</v>
      </c>
      <c r="AS28" s="28">
        <v>999</v>
      </c>
      <c r="AT28" s="37">
        <v>1000</v>
      </c>
      <c r="AU28" s="39">
        <v>0</v>
      </c>
      <c r="AV28" s="28">
        <v>0</v>
      </c>
      <c r="AW28" s="28">
        <v>0</v>
      </c>
      <c r="AX28" s="28">
        <v>0</v>
      </c>
      <c r="AY28" s="36">
        <v>0</v>
      </c>
      <c r="AZ28" s="35">
        <v>0</v>
      </c>
      <c r="BA28" s="28">
        <v>0</v>
      </c>
      <c r="BB28" s="28">
        <v>0</v>
      </c>
      <c r="BC28" s="28">
        <v>0</v>
      </c>
      <c r="BD28" s="37">
        <v>0</v>
      </c>
      <c r="BE28" s="39">
        <v>0</v>
      </c>
      <c r="BF28" s="28">
        <v>0</v>
      </c>
      <c r="BG28" s="28">
        <v>0</v>
      </c>
      <c r="BH28" s="28">
        <v>0</v>
      </c>
      <c r="BI28" s="28">
        <v>0</v>
      </c>
      <c r="BJ28" s="35">
        <v>0</v>
      </c>
      <c r="BK28" s="28">
        <v>0</v>
      </c>
      <c r="BL28" s="28">
        <v>0</v>
      </c>
      <c r="BM28" s="28">
        <v>0</v>
      </c>
      <c r="BN28" s="36">
        <v>0</v>
      </c>
      <c r="BO28" s="35">
        <v>0</v>
      </c>
      <c r="BP28" s="28">
        <v>0</v>
      </c>
      <c r="BQ28" s="28">
        <v>0</v>
      </c>
      <c r="BR28" s="28">
        <v>0</v>
      </c>
      <c r="BS28" s="37">
        <v>0</v>
      </c>
      <c r="BT28" s="35">
        <v>0</v>
      </c>
      <c r="BU28" s="28">
        <v>0</v>
      </c>
      <c r="BV28" s="28">
        <v>0</v>
      </c>
      <c r="BW28" s="28">
        <v>0</v>
      </c>
      <c r="BX28" s="37">
        <v>0</v>
      </c>
      <c r="BY28" s="4">
        <v>4</v>
      </c>
      <c r="BZ28" s="4">
        <v>4</v>
      </c>
      <c r="CA28" s="4">
        <v>4</v>
      </c>
      <c r="CB28" s="4">
        <v>4</v>
      </c>
      <c r="CD28" s="26">
        <v>3</v>
      </c>
      <c r="CE28" s="26">
        <v>2</v>
      </c>
    </row>
    <row r="29" spans="1:83" ht="19.5" thickBot="1" x14ac:dyDescent="0.3">
      <c r="A29" s="55" t="s">
        <v>38</v>
      </c>
      <c r="B29" s="28">
        <v>51127181</v>
      </c>
      <c r="C29" s="28">
        <v>16124162</v>
      </c>
      <c r="D29" s="28">
        <v>11667673</v>
      </c>
      <c r="E29" s="28">
        <v>11667673</v>
      </c>
      <c r="F29" s="28">
        <v>11667673</v>
      </c>
      <c r="G29" s="35">
        <v>0</v>
      </c>
      <c r="H29" s="28">
        <v>0</v>
      </c>
      <c r="I29" s="28">
        <v>0</v>
      </c>
      <c r="J29" s="28">
        <v>0</v>
      </c>
      <c r="K29" s="37">
        <v>0</v>
      </c>
      <c r="L29" s="35">
        <v>0</v>
      </c>
      <c r="M29" s="28">
        <v>0</v>
      </c>
      <c r="N29" s="28">
        <v>0</v>
      </c>
      <c r="O29" s="28">
        <v>0</v>
      </c>
      <c r="P29" s="37">
        <v>0</v>
      </c>
      <c r="Q29" s="32">
        <v>50962393</v>
      </c>
      <c r="R29" s="33">
        <v>16077840</v>
      </c>
      <c r="S29" s="33">
        <v>11628184</v>
      </c>
      <c r="T29" s="33">
        <v>11628184</v>
      </c>
      <c r="U29" s="34">
        <v>11628185</v>
      </c>
      <c r="V29" s="35">
        <v>1533</v>
      </c>
      <c r="W29" s="28">
        <v>564</v>
      </c>
      <c r="X29" s="28">
        <v>323</v>
      </c>
      <c r="Y29" s="28">
        <v>323</v>
      </c>
      <c r="Z29" s="37">
        <v>323</v>
      </c>
      <c r="AA29" s="39">
        <v>164788</v>
      </c>
      <c r="AB29" s="28">
        <v>46322</v>
      </c>
      <c r="AC29" s="28">
        <v>39489</v>
      </c>
      <c r="AD29" s="28">
        <v>39489</v>
      </c>
      <c r="AE29" s="36">
        <v>39488</v>
      </c>
      <c r="AF29" s="35">
        <v>377</v>
      </c>
      <c r="AG29" s="28">
        <v>105</v>
      </c>
      <c r="AH29" s="28">
        <v>91</v>
      </c>
      <c r="AI29" s="28">
        <v>91</v>
      </c>
      <c r="AJ29" s="36">
        <v>90</v>
      </c>
      <c r="AK29" s="35">
        <v>164788</v>
      </c>
      <c r="AL29" s="28">
        <v>46322</v>
      </c>
      <c r="AM29" s="28">
        <v>39489</v>
      </c>
      <c r="AN29" s="28">
        <v>39489</v>
      </c>
      <c r="AO29" s="37">
        <v>39488</v>
      </c>
      <c r="AP29" s="35">
        <v>377</v>
      </c>
      <c r="AQ29" s="28">
        <v>105</v>
      </c>
      <c r="AR29" s="28">
        <v>91</v>
      </c>
      <c r="AS29" s="28">
        <v>91</v>
      </c>
      <c r="AT29" s="37">
        <v>90</v>
      </c>
      <c r="AU29" s="39">
        <v>0</v>
      </c>
      <c r="AV29" s="28">
        <v>0</v>
      </c>
      <c r="AW29" s="28">
        <v>0</v>
      </c>
      <c r="AX29" s="28">
        <v>0</v>
      </c>
      <c r="AY29" s="36">
        <v>0</v>
      </c>
      <c r="AZ29" s="35">
        <v>0</v>
      </c>
      <c r="BA29" s="28">
        <v>0</v>
      </c>
      <c r="BB29" s="28">
        <v>0</v>
      </c>
      <c r="BC29" s="28">
        <v>0</v>
      </c>
      <c r="BD29" s="37">
        <v>0</v>
      </c>
      <c r="BE29" s="39">
        <v>0</v>
      </c>
      <c r="BF29" s="28">
        <v>0</v>
      </c>
      <c r="BG29" s="28">
        <v>0</v>
      </c>
      <c r="BH29" s="28">
        <v>0</v>
      </c>
      <c r="BI29" s="28">
        <v>0</v>
      </c>
      <c r="BJ29" s="35">
        <v>0</v>
      </c>
      <c r="BK29" s="28">
        <v>0</v>
      </c>
      <c r="BL29" s="28">
        <v>0</v>
      </c>
      <c r="BM29" s="28">
        <v>0</v>
      </c>
      <c r="BN29" s="36">
        <v>0</v>
      </c>
      <c r="BO29" s="35">
        <v>0</v>
      </c>
      <c r="BP29" s="28">
        <v>0</v>
      </c>
      <c r="BQ29" s="28">
        <v>0</v>
      </c>
      <c r="BR29" s="28">
        <v>0</v>
      </c>
      <c r="BS29" s="37">
        <v>0</v>
      </c>
      <c r="BT29" s="35">
        <v>0</v>
      </c>
      <c r="BU29" s="28">
        <v>0</v>
      </c>
      <c r="BV29" s="28">
        <v>0</v>
      </c>
      <c r="BW29" s="28">
        <v>0</v>
      </c>
      <c r="BX29" s="37">
        <v>0</v>
      </c>
      <c r="BY29" s="4">
        <v>4</v>
      </c>
      <c r="BZ29" s="4">
        <v>4</v>
      </c>
      <c r="CA29" s="4">
        <v>4</v>
      </c>
      <c r="CB29" s="4">
        <v>4</v>
      </c>
      <c r="CD29" s="26">
        <v>3</v>
      </c>
      <c r="CE29" s="26">
        <v>2</v>
      </c>
    </row>
    <row r="30" spans="1:83" ht="19.5" thickBot="1" x14ac:dyDescent="0.3">
      <c r="A30" s="56" t="s">
        <v>39</v>
      </c>
      <c r="B30" s="28">
        <v>31121126</v>
      </c>
      <c r="C30" s="28">
        <v>8666481</v>
      </c>
      <c r="D30" s="28">
        <v>7484882</v>
      </c>
      <c r="E30" s="28">
        <v>7484882</v>
      </c>
      <c r="F30" s="28">
        <v>7484881</v>
      </c>
      <c r="G30" s="35">
        <v>0</v>
      </c>
      <c r="H30" s="28">
        <v>0</v>
      </c>
      <c r="I30" s="28">
        <v>0</v>
      </c>
      <c r="J30" s="28">
        <v>0</v>
      </c>
      <c r="K30" s="37">
        <v>0</v>
      </c>
      <c r="L30" s="35">
        <v>0</v>
      </c>
      <c r="M30" s="28">
        <v>0</v>
      </c>
      <c r="N30" s="28">
        <v>0</v>
      </c>
      <c r="O30" s="28">
        <v>0</v>
      </c>
      <c r="P30" s="37">
        <v>0</v>
      </c>
      <c r="Q30" s="32">
        <v>0</v>
      </c>
      <c r="R30" s="33">
        <v>0</v>
      </c>
      <c r="S30" s="33">
        <v>0</v>
      </c>
      <c r="T30" s="33">
        <v>0</v>
      </c>
      <c r="U30" s="34">
        <v>0</v>
      </c>
      <c r="V30" s="35">
        <v>0</v>
      </c>
      <c r="W30" s="28">
        <v>0</v>
      </c>
      <c r="X30" s="28">
        <v>0</v>
      </c>
      <c r="Y30" s="28">
        <v>0</v>
      </c>
      <c r="Z30" s="37">
        <v>0</v>
      </c>
      <c r="AA30" s="39">
        <v>31121126</v>
      </c>
      <c r="AB30" s="28">
        <v>8666481</v>
      </c>
      <c r="AC30" s="28">
        <v>7484882</v>
      </c>
      <c r="AD30" s="28">
        <v>7484882</v>
      </c>
      <c r="AE30" s="36">
        <v>7484881</v>
      </c>
      <c r="AF30" s="35">
        <v>48997</v>
      </c>
      <c r="AG30" s="28">
        <v>11915</v>
      </c>
      <c r="AH30" s="28">
        <v>12361</v>
      </c>
      <c r="AI30" s="28">
        <v>12361</v>
      </c>
      <c r="AJ30" s="36">
        <v>12360</v>
      </c>
      <c r="AK30" s="35">
        <v>10176608</v>
      </c>
      <c r="AL30" s="28">
        <v>2544152</v>
      </c>
      <c r="AM30" s="28">
        <v>2544152</v>
      </c>
      <c r="AN30" s="28">
        <v>2544152</v>
      </c>
      <c r="AO30" s="37">
        <v>2544152</v>
      </c>
      <c r="AP30" s="35">
        <v>16022</v>
      </c>
      <c r="AQ30" s="28">
        <v>4006</v>
      </c>
      <c r="AR30" s="28">
        <v>4005</v>
      </c>
      <c r="AS30" s="28">
        <v>4005</v>
      </c>
      <c r="AT30" s="37">
        <v>4006</v>
      </c>
      <c r="AU30" s="39">
        <v>1960631</v>
      </c>
      <c r="AV30" s="28">
        <v>490158</v>
      </c>
      <c r="AW30" s="28">
        <v>490158</v>
      </c>
      <c r="AX30" s="28">
        <v>490158</v>
      </c>
      <c r="AY30" s="36">
        <v>490157</v>
      </c>
      <c r="AZ30" s="35">
        <v>3087</v>
      </c>
      <c r="BA30" s="28">
        <v>772</v>
      </c>
      <c r="BB30" s="28">
        <v>772</v>
      </c>
      <c r="BC30" s="28">
        <v>772</v>
      </c>
      <c r="BD30" s="37">
        <v>771</v>
      </c>
      <c r="BE30" s="39">
        <v>18983887</v>
      </c>
      <c r="BF30" s="28">
        <v>5632171</v>
      </c>
      <c r="BG30" s="28">
        <v>4450572</v>
      </c>
      <c r="BH30" s="28">
        <v>4450572</v>
      </c>
      <c r="BI30" s="28">
        <v>4450572</v>
      </c>
      <c r="BJ30" s="35">
        <v>29888</v>
      </c>
      <c r="BK30" s="28">
        <v>7137</v>
      </c>
      <c r="BL30" s="28">
        <v>7584</v>
      </c>
      <c r="BM30" s="28">
        <v>7584</v>
      </c>
      <c r="BN30" s="36">
        <v>7583</v>
      </c>
      <c r="BO30" s="35">
        <v>0</v>
      </c>
      <c r="BP30" s="28">
        <v>0</v>
      </c>
      <c r="BQ30" s="28">
        <v>0</v>
      </c>
      <c r="BR30" s="28">
        <v>0</v>
      </c>
      <c r="BS30" s="37">
        <v>0</v>
      </c>
      <c r="BT30" s="35">
        <v>0</v>
      </c>
      <c r="BU30" s="28">
        <v>0</v>
      </c>
      <c r="BV30" s="28">
        <v>0</v>
      </c>
      <c r="BW30" s="28">
        <v>0</v>
      </c>
      <c r="BX30" s="37">
        <v>0</v>
      </c>
      <c r="BY30" s="4">
        <v>4</v>
      </c>
      <c r="BZ30" s="4">
        <v>4</v>
      </c>
      <c r="CA30" s="4">
        <v>4</v>
      </c>
      <c r="CB30" s="4">
        <v>4</v>
      </c>
      <c r="CD30" s="26">
        <v>3</v>
      </c>
      <c r="CE30" s="26">
        <v>2</v>
      </c>
    </row>
    <row r="31" spans="1:83" ht="18.75" x14ac:dyDescent="0.25">
      <c r="A31" s="43" t="s">
        <v>40</v>
      </c>
      <c r="B31" s="28">
        <v>109069697</v>
      </c>
      <c r="C31" s="28">
        <v>27267424</v>
      </c>
      <c r="D31" s="28">
        <v>27267425</v>
      </c>
      <c r="E31" s="28">
        <v>27267424</v>
      </c>
      <c r="F31" s="28">
        <v>27267424</v>
      </c>
      <c r="G31" s="35">
        <v>109069697</v>
      </c>
      <c r="H31" s="28">
        <v>27267424</v>
      </c>
      <c r="I31" s="28">
        <v>27267425</v>
      </c>
      <c r="J31" s="28">
        <v>27267424</v>
      </c>
      <c r="K31" s="37">
        <v>27267424</v>
      </c>
      <c r="L31" s="35">
        <v>29943</v>
      </c>
      <c r="M31" s="28">
        <v>10849</v>
      </c>
      <c r="N31" s="28">
        <v>6365</v>
      </c>
      <c r="O31" s="28">
        <v>6365</v>
      </c>
      <c r="P31" s="37">
        <v>6364</v>
      </c>
      <c r="Q31" s="32">
        <v>0</v>
      </c>
      <c r="R31" s="33">
        <v>0</v>
      </c>
      <c r="S31" s="33">
        <v>0</v>
      </c>
      <c r="T31" s="33">
        <v>0</v>
      </c>
      <c r="U31" s="34">
        <v>0</v>
      </c>
      <c r="V31" s="35">
        <v>0</v>
      </c>
      <c r="W31" s="28">
        <v>0</v>
      </c>
      <c r="X31" s="28">
        <v>0</v>
      </c>
      <c r="Y31" s="28">
        <v>0</v>
      </c>
      <c r="Z31" s="37">
        <v>0</v>
      </c>
      <c r="AA31" s="39">
        <v>0</v>
      </c>
      <c r="AB31" s="28">
        <v>0</v>
      </c>
      <c r="AC31" s="28">
        <v>0</v>
      </c>
      <c r="AD31" s="28">
        <v>0</v>
      </c>
      <c r="AE31" s="36">
        <v>0</v>
      </c>
      <c r="AF31" s="35">
        <v>0</v>
      </c>
      <c r="AG31" s="28">
        <v>0</v>
      </c>
      <c r="AH31" s="28">
        <v>0</v>
      </c>
      <c r="AI31" s="28">
        <v>0</v>
      </c>
      <c r="AJ31" s="36">
        <v>0</v>
      </c>
      <c r="AK31" s="35">
        <v>0</v>
      </c>
      <c r="AL31" s="28">
        <v>0</v>
      </c>
      <c r="AM31" s="28">
        <v>0</v>
      </c>
      <c r="AN31" s="28">
        <v>0</v>
      </c>
      <c r="AO31" s="37">
        <v>0</v>
      </c>
      <c r="AP31" s="35">
        <v>0</v>
      </c>
      <c r="AQ31" s="28">
        <v>0</v>
      </c>
      <c r="AR31" s="28">
        <v>0</v>
      </c>
      <c r="AS31" s="28">
        <v>0</v>
      </c>
      <c r="AT31" s="37">
        <v>0</v>
      </c>
      <c r="AU31" s="39">
        <v>0</v>
      </c>
      <c r="AV31" s="28">
        <v>0</v>
      </c>
      <c r="AW31" s="28">
        <v>0</v>
      </c>
      <c r="AX31" s="28">
        <v>0</v>
      </c>
      <c r="AY31" s="36">
        <v>0</v>
      </c>
      <c r="AZ31" s="35">
        <v>0</v>
      </c>
      <c r="BA31" s="28">
        <v>0</v>
      </c>
      <c r="BB31" s="28">
        <v>0</v>
      </c>
      <c r="BC31" s="28">
        <v>0</v>
      </c>
      <c r="BD31" s="37">
        <v>0</v>
      </c>
      <c r="BE31" s="39">
        <v>0</v>
      </c>
      <c r="BF31" s="28">
        <v>0</v>
      </c>
      <c r="BG31" s="28">
        <v>0</v>
      </c>
      <c r="BH31" s="28">
        <v>0</v>
      </c>
      <c r="BI31" s="28">
        <v>0</v>
      </c>
      <c r="BJ31" s="35">
        <v>0</v>
      </c>
      <c r="BK31" s="28">
        <v>0</v>
      </c>
      <c r="BL31" s="28">
        <v>0</v>
      </c>
      <c r="BM31" s="28">
        <v>0</v>
      </c>
      <c r="BN31" s="36">
        <v>0</v>
      </c>
      <c r="BO31" s="35">
        <v>0</v>
      </c>
      <c r="BP31" s="28">
        <v>0</v>
      </c>
      <c r="BQ31" s="28">
        <v>0</v>
      </c>
      <c r="BR31" s="28">
        <v>0</v>
      </c>
      <c r="BS31" s="37">
        <v>0</v>
      </c>
      <c r="BT31" s="35">
        <v>0</v>
      </c>
      <c r="BU31" s="28">
        <v>0</v>
      </c>
      <c r="BV31" s="28">
        <v>0</v>
      </c>
      <c r="BW31" s="28">
        <v>0</v>
      </c>
      <c r="BX31" s="37">
        <v>0</v>
      </c>
      <c r="BY31" s="4">
        <v>4</v>
      </c>
      <c r="BZ31" s="4">
        <v>4</v>
      </c>
      <c r="CA31" s="4">
        <v>4</v>
      </c>
      <c r="CB31" s="4">
        <v>4</v>
      </c>
      <c r="CD31" s="26">
        <v>3</v>
      </c>
      <c r="CE31" s="26">
        <v>2</v>
      </c>
    </row>
    <row r="32" spans="1:83" ht="19.5" thickBot="1" x14ac:dyDescent="0.3">
      <c r="A32" s="54" t="s">
        <v>41</v>
      </c>
      <c r="B32" s="28">
        <v>3420348</v>
      </c>
      <c r="C32" s="28">
        <v>1054152</v>
      </c>
      <c r="D32" s="28">
        <v>788732</v>
      </c>
      <c r="E32" s="28">
        <v>788732</v>
      </c>
      <c r="F32" s="28">
        <v>788732</v>
      </c>
      <c r="G32" s="35">
        <v>3420348</v>
      </c>
      <c r="H32" s="28">
        <v>1054152</v>
      </c>
      <c r="I32" s="28">
        <v>788732</v>
      </c>
      <c r="J32" s="28">
        <v>788732</v>
      </c>
      <c r="K32" s="37">
        <v>788732</v>
      </c>
      <c r="L32" s="35">
        <v>55</v>
      </c>
      <c r="M32" s="28">
        <v>17</v>
      </c>
      <c r="N32" s="28">
        <v>13</v>
      </c>
      <c r="O32" s="28">
        <v>13</v>
      </c>
      <c r="P32" s="37">
        <v>12</v>
      </c>
      <c r="Q32" s="32">
        <v>0</v>
      </c>
      <c r="R32" s="33">
        <v>0</v>
      </c>
      <c r="S32" s="33">
        <v>0</v>
      </c>
      <c r="T32" s="33">
        <v>0</v>
      </c>
      <c r="U32" s="34">
        <v>0</v>
      </c>
      <c r="V32" s="35">
        <v>0</v>
      </c>
      <c r="W32" s="28">
        <v>0</v>
      </c>
      <c r="X32" s="28">
        <v>0</v>
      </c>
      <c r="Y32" s="28">
        <v>0</v>
      </c>
      <c r="Z32" s="37">
        <v>0</v>
      </c>
      <c r="AA32" s="39">
        <v>0</v>
      </c>
      <c r="AB32" s="28">
        <v>0</v>
      </c>
      <c r="AC32" s="28">
        <v>0</v>
      </c>
      <c r="AD32" s="28">
        <v>0</v>
      </c>
      <c r="AE32" s="36">
        <v>0</v>
      </c>
      <c r="AF32" s="35">
        <v>0</v>
      </c>
      <c r="AG32" s="28">
        <v>0</v>
      </c>
      <c r="AH32" s="28">
        <v>0</v>
      </c>
      <c r="AI32" s="28">
        <v>0</v>
      </c>
      <c r="AJ32" s="36">
        <v>0</v>
      </c>
      <c r="AK32" s="35">
        <v>0</v>
      </c>
      <c r="AL32" s="28">
        <v>0</v>
      </c>
      <c r="AM32" s="28">
        <v>0</v>
      </c>
      <c r="AN32" s="28">
        <v>0</v>
      </c>
      <c r="AO32" s="37">
        <v>0</v>
      </c>
      <c r="AP32" s="35">
        <v>0</v>
      </c>
      <c r="AQ32" s="28">
        <v>0</v>
      </c>
      <c r="AR32" s="28">
        <v>0</v>
      </c>
      <c r="AS32" s="28">
        <v>0</v>
      </c>
      <c r="AT32" s="37">
        <v>0</v>
      </c>
      <c r="AU32" s="39">
        <v>0</v>
      </c>
      <c r="AV32" s="28">
        <v>0</v>
      </c>
      <c r="AW32" s="28">
        <v>0</v>
      </c>
      <c r="AX32" s="28">
        <v>0</v>
      </c>
      <c r="AY32" s="36">
        <v>0</v>
      </c>
      <c r="AZ32" s="35">
        <v>0</v>
      </c>
      <c r="BA32" s="28">
        <v>0</v>
      </c>
      <c r="BB32" s="28">
        <v>0</v>
      </c>
      <c r="BC32" s="28">
        <v>0</v>
      </c>
      <c r="BD32" s="37">
        <v>0</v>
      </c>
      <c r="BE32" s="39">
        <v>0</v>
      </c>
      <c r="BF32" s="28">
        <v>0</v>
      </c>
      <c r="BG32" s="28">
        <v>0</v>
      </c>
      <c r="BH32" s="28">
        <v>0</v>
      </c>
      <c r="BI32" s="28">
        <v>0</v>
      </c>
      <c r="BJ32" s="35">
        <v>0</v>
      </c>
      <c r="BK32" s="28">
        <v>0</v>
      </c>
      <c r="BL32" s="28">
        <v>0</v>
      </c>
      <c r="BM32" s="28">
        <v>0</v>
      </c>
      <c r="BN32" s="36">
        <v>0</v>
      </c>
      <c r="BO32" s="35">
        <v>0</v>
      </c>
      <c r="BP32" s="28">
        <v>0</v>
      </c>
      <c r="BQ32" s="28">
        <v>0</v>
      </c>
      <c r="BR32" s="28">
        <v>0</v>
      </c>
      <c r="BS32" s="37">
        <v>0</v>
      </c>
      <c r="BT32" s="35">
        <v>0</v>
      </c>
      <c r="BU32" s="28">
        <v>0</v>
      </c>
      <c r="BV32" s="28">
        <v>0</v>
      </c>
      <c r="BW32" s="28">
        <v>0</v>
      </c>
      <c r="BX32" s="37">
        <v>0</v>
      </c>
      <c r="BY32" s="4">
        <v>4</v>
      </c>
      <c r="BZ32" s="4">
        <v>4</v>
      </c>
      <c r="CA32" s="4">
        <v>4</v>
      </c>
      <c r="CB32" s="4">
        <v>4</v>
      </c>
      <c r="CD32" s="26">
        <v>3</v>
      </c>
      <c r="CE32" s="26">
        <v>2</v>
      </c>
    </row>
    <row r="33" spans="1:83" ht="18.75" x14ac:dyDescent="0.25">
      <c r="A33" s="57" t="s">
        <v>42</v>
      </c>
      <c r="B33" s="28">
        <v>1312298</v>
      </c>
      <c r="C33" s="28">
        <v>316555</v>
      </c>
      <c r="D33" s="28">
        <v>331914</v>
      </c>
      <c r="E33" s="28">
        <v>331914</v>
      </c>
      <c r="F33" s="28">
        <v>331915</v>
      </c>
      <c r="G33" s="35">
        <v>0</v>
      </c>
      <c r="H33" s="28">
        <v>0</v>
      </c>
      <c r="I33" s="28">
        <v>0</v>
      </c>
      <c r="J33" s="28">
        <v>0</v>
      </c>
      <c r="K33" s="37">
        <v>0</v>
      </c>
      <c r="L33" s="35">
        <v>0</v>
      </c>
      <c r="M33" s="28">
        <v>0</v>
      </c>
      <c r="N33" s="28">
        <v>0</v>
      </c>
      <c r="O33" s="28">
        <v>0</v>
      </c>
      <c r="P33" s="37">
        <v>0</v>
      </c>
      <c r="Q33" s="32">
        <v>0</v>
      </c>
      <c r="R33" s="33">
        <v>0</v>
      </c>
      <c r="S33" s="33">
        <v>0</v>
      </c>
      <c r="T33" s="33">
        <v>0</v>
      </c>
      <c r="U33" s="34">
        <v>0</v>
      </c>
      <c r="V33" s="35">
        <v>0</v>
      </c>
      <c r="W33" s="28">
        <v>0</v>
      </c>
      <c r="X33" s="28">
        <v>0</v>
      </c>
      <c r="Y33" s="28">
        <v>0</v>
      </c>
      <c r="Z33" s="37">
        <v>0</v>
      </c>
      <c r="AA33" s="39">
        <v>1312298</v>
      </c>
      <c r="AB33" s="28">
        <v>316555</v>
      </c>
      <c r="AC33" s="28">
        <v>331914</v>
      </c>
      <c r="AD33" s="28">
        <v>331914</v>
      </c>
      <c r="AE33" s="36">
        <v>331915</v>
      </c>
      <c r="AF33" s="35">
        <v>2932</v>
      </c>
      <c r="AG33" s="28">
        <v>783</v>
      </c>
      <c r="AH33" s="28">
        <v>716</v>
      </c>
      <c r="AI33" s="28">
        <v>716</v>
      </c>
      <c r="AJ33" s="36">
        <v>717</v>
      </c>
      <c r="AK33" s="35">
        <v>0</v>
      </c>
      <c r="AL33" s="28">
        <v>0</v>
      </c>
      <c r="AM33" s="28">
        <v>0</v>
      </c>
      <c r="AN33" s="28">
        <v>0</v>
      </c>
      <c r="AO33" s="37">
        <v>0</v>
      </c>
      <c r="AP33" s="35">
        <v>0</v>
      </c>
      <c r="AQ33" s="28">
        <v>0</v>
      </c>
      <c r="AR33" s="28">
        <v>0</v>
      </c>
      <c r="AS33" s="28">
        <v>0</v>
      </c>
      <c r="AT33" s="37">
        <v>0</v>
      </c>
      <c r="AU33" s="39">
        <v>0</v>
      </c>
      <c r="AV33" s="28">
        <v>0</v>
      </c>
      <c r="AW33" s="28">
        <v>0</v>
      </c>
      <c r="AX33" s="28">
        <v>0</v>
      </c>
      <c r="AY33" s="36">
        <v>0</v>
      </c>
      <c r="AZ33" s="35">
        <v>0</v>
      </c>
      <c r="BA33" s="28">
        <v>0</v>
      </c>
      <c r="BB33" s="28">
        <v>0</v>
      </c>
      <c r="BC33" s="28">
        <v>0</v>
      </c>
      <c r="BD33" s="37">
        <v>0</v>
      </c>
      <c r="BE33" s="39">
        <v>1312298</v>
      </c>
      <c r="BF33" s="28">
        <v>316555</v>
      </c>
      <c r="BG33" s="28">
        <v>331914</v>
      </c>
      <c r="BH33" s="28">
        <v>331914</v>
      </c>
      <c r="BI33" s="28">
        <v>331915</v>
      </c>
      <c r="BJ33" s="35">
        <v>2932</v>
      </c>
      <c r="BK33" s="28">
        <v>783</v>
      </c>
      <c r="BL33" s="28">
        <v>716</v>
      </c>
      <c r="BM33" s="28">
        <v>716</v>
      </c>
      <c r="BN33" s="36">
        <v>717</v>
      </c>
      <c r="BO33" s="35">
        <v>0</v>
      </c>
      <c r="BP33" s="28">
        <v>0</v>
      </c>
      <c r="BQ33" s="28">
        <v>0</v>
      </c>
      <c r="BR33" s="28">
        <v>0</v>
      </c>
      <c r="BS33" s="37">
        <v>0</v>
      </c>
      <c r="BT33" s="35">
        <v>0</v>
      </c>
      <c r="BU33" s="28">
        <v>0</v>
      </c>
      <c r="BV33" s="28">
        <v>0</v>
      </c>
      <c r="BW33" s="28">
        <v>0</v>
      </c>
      <c r="BX33" s="37">
        <v>0</v>
      </c>
      <c r="BY33" s="4">
        <v>4</v>
      </c>
      <c r="BZ33" s="4">
        <v>4</v>
      </c>
      <c r="CA33" s="4">
        <v>4</v>
      </c>
      <c r="CB33" s="4">
        <v>4</v>
      </c>
      <c r="CD33" s="26">
        <v>3</v>
      </c>
      <c r="CE33" s="26">
        <v>2</v>
      </c>
    </row>
    <row r="34" spans="1:83" ht="19.5" thickBot="1" x14ac:dyDescent="0.3">
      <c r="A34" s="58" t="s">
        <v>19</v>
      </c>
      <c r="B34" s="28">
        <v>58052</v>
      </c>
      <c r="C34" s="28">
        <v>13711</v>
      </c>
      <c r="D34" s="28">
        <v>14780</v>
      </c>
      <c r="E34" s="28">
        <v>14780</v>
      </c>
      <c r="F34" s="28">
        <v>14781</v>
      </c>
      <c r="G34" s="35">
        <v>0</v>
      </c>
      <c r="H34" s="28">
        <v>0</v>
      </c>
      <c r="I34" s="28">
        <v>0</v>
      </c>
      <c r="J34" s="28">
        <v>0</v>
      </c>
      <c r="K34" s="37">
        <v>0</v>
      </c>
      <c r="L34" s="35">
        <v>0</v>
      </c>
      <c r="M34" s="28">
        <v>0</v>
      </c>
      <c r="N34" s="28">
        <v>0</v>
      </c>
      <c r="O34" s="28">
        <v>0</v>
      </c>
      <c r="P34" s="37">
        <v>0</v>
      </c>
      <c r="Q34" s="32">
        <v>0</v>
      </c>
      <c r="R34" s="33">
        <v>0</v>
      </c>
      <c r="S34" s="33">
        <v>0</v>
      </c>
      <c r="T34" s="33">
        <v>0</v>
      </c>
      <c r="U34" s="34">
        <v>0</v>
      </c>
      <c r="V34" s="35">
        <v>0</v>
      </c>
      <c r="W34" s="28">
        <v>0</v>
      </c>
      <c r="X34" s="28">
        <v>0</v>
      </c>
      <c r="Y34" s="28">
        <v>0</v>
      </c>
      <c r="Z34" s="37">
        <v>0</v>
      </c>
      <c r="AA34" s="39">
        <v>58052</v>
      </c>
      <c r="AB34" s="28">
        <v>13711</v>
      </c>
      <c r="AC34" s="28">
        <v>14780</v>
      </c>
      <c r="AD34" s="28">
        <v>14780</v>
      </c>
      <c r="AE34" s="36">
        <v>14781</v>
      </c>
      <c r="AF34" s="35">
        <v>777</v>
      </c>
      <c r="AG34" s="28">
        <v>186</v>
      </c>
      <c r="AH34" s="28">
        <v>197</v>
      </c>
      <c r="AI34" s="28">
        <v>197</v>
      </c>
      <c r="AJ34" s="36">
        <v>197</v>
      </c>
      <c r="AK34" s="35">
        <v>0</v>
      </c>
      <c r="AL34" s="28">
        <v>0</v>
      </c>
      <c r="AM34" s="28">
        <v>0</v>
      </c>
      <c r="AN34" s="28">
        <v>0</v>
      </c>
      <c r="AO34" s="37">
        <v>0</v>
      </c>
      <c r="AP34" s="35">
        <v>0</v>
      </c>
      <c r="AQ34" s="28">
        <v>0</v>
      </c>
      <c r="AR34" s="28">
        <v>0</v>
      </c>
      <c r="AS34" s="28">
        <v>0</v>
      </c>
      <c r="AT34" s="37">
        <v>0</v>
      </c>
      <c r="AU34" s="39">
        <v>0</v>
      </c>
      <c r="AV34" s="28">
        <v>0</v>
      </c>
      <c r="AW34" s="28">
        <v>0</v>
      </c>
      <c r="AX34" s="28">
        <v>0</v>
      </c>
      <c r="AY34" s="36">
        <v>0</v>
      </c>
      <c r="AZ34" s="35">
        <v>0</v>
      </c>
      <c r="BA34" s="28">
        <v>0</v>
      </c>
      <c r="BB34" s="28">
        <v>0</v>
      </c>
      <c r="BC34" s="28">
        <v>0</v>
      </c>
      <c r="BD34" s="37">
        <v>0</v>
      </c>
      <c r="BE34" s="39">
        <v>58052</v>
      </c>
      <c r="BF34" s="28">
        <v>13711</v>
      </c>
      <c r="BG34" s="28">
        <v>14780</v>
      </c>
      <c r="BH34" s="28">
        <v>14780</v>
      </c>
      <c r="BI34" s="28">
        <v>14781</v>
      </c>
      <c r="BJ34" s="35">
        <v>777</v>
      </c>
      <c r="BK34" s="28">
        <v>186</v>
      </c>
      <c r="BL34" s="28">
        <v>197</v>
      </c>
      <c r="BM34" s="28">
        <v>197</v>
      </c>
      <c r="BN34" s="36">
        <v>197</v>
      </c>
      <c r="BO34" s="35">
        <v>0</v>
      </c>
      <c r="BP34" s="28">
        <v>0</v>
      </c>
      <c r="BQ34" s="28">
        <v>0</v>
      </c>
      <c r="BR34" s="28">
        <v>0</v>
      </c>
      <c r="BS34" s="37">
        <v>0</v>
      </c>
      <c r="BT34" s="35">
        <v>0</v>
      </c>
      <c r="BU34" s="28">
        <v>0</v>
      </c>
      <c r="BV34" s="28">
        <v>0</v>
      </c>
      <c r="BW34" s="28">
        <v>0</v>
      </c>
      <c r="BX34" s="37">
        <v>0</v>
      </c>
      <c r="BY34" s="4">
        <v>4</v>
      </c>
      <c r="BZ34" s="4">
        <v>4</v>
      </c>
      <c r="CA34" s="4">
        <v>4</v>
      </c>
      <c r="CB34" s="4">
        <v>4</v>
      </c>
      <c r="CD34" s="26">
        <v>3</v>
      </c>
      <c r="CE34" s="26">
        <v>2</v>
      </c>
    </row>
    <row r="35" spans="1:83" ht="18.75" x14ac:dyDescent="0.25">
      <c r="A35" s="15" t="s">
        <v>43</v>
      </c>
      <c r="B35" s="28">
        <v>108781873</v>
      </c>
      <c r="C35" s="28">
        <v>25819913</v>
      </c>
      <c r="D35" s="28">
        <v>27653987</v>
      </c>
      <c r="E35" s="28">
        <v>27653987</v>
      </c>
      <c r="F35" s="28">
        <v>27653986</v>
      </c>
      <c r="G35" s="35">
        <v>0</v>
      </c>
      <c r="H35" s="28">
        <v>0</v>
      </c>
      <c r="I35" s="28">
        <v>0</v>
      </c>
      <c r="J35" s="28">
        <v>0</v>
      </c>
      <c r="K35" s="37">
        <v>0</v>
      </c>
      <c r="L35" s="35">
        <v>0</v>
      </c>
      <c r="M35" s="28">
        <v>0</v>
      </c>
      <c r="N35" s="28">
        <v>0</v>
      </c>
      <c r="O35" s="28">
        <v>0</v>
      </c>
      <c r="P35" s="37">
        <v>0</v>
      </c>
      <c r="Q35" s="32">
        <v>35355745</v>
      </c>
      <c r="R35" s="33">
        <v>8545629</v>
      </c>
      <c r="S35" s="33">
        <v>8936705</v>
      </c>
      <c r="T35" s="33">
        <v>8936705</v>
      </c>
      <c r="U35" s="34">
        <v>8936706</v>
      </c>
      <c r="V35" s="35">
        <v>1119</v>
      </c>
      <c r="W35" s="28">
        <v>240</v>
      </c>
      <c r="X35" s="28">
        <v>293</v>
      </c>
      <c r="Y35" s="28">
        <v>293</v>
      </c>
      <c r="Z35" s="37">
        <v>293</v>
      </c>
      <c r="AA35" s="39">
        <v>70909437</v>
      </c>
      <c r="AB35" s="28">
        <v>16666657</v>
      </c>
      <c r="AC35" s="28">
        <v>18080927</v>
      </c>
      <c r="AD35" s="28">
        <v>18080927</v>
      </c>
      <c r="AE35" s="36">
        <v>18080926</v>
      </c>
      <c r="AF35" s="35">
        <v>47484</v>
      </c>
      <c r="AG35" s="28">
        <v>10117</v>
      </c>
      <c r="AH35" s="28">
        <v>12456</v>
      </c>
      <c r="AI35" s="28">
        <v>12456</v>
      </c>
      <c r="AJ35" s="36">
        <v>12455</v>
      </c>
      <c r="AK35" s="35">
        <v>24763270</v>
      </c>
      <c r="AL35" s="28">
        <v>9130715</v>
      </c>
      <c r="AM35" s="28">
        <v>5210852</v>
      </c>
      <c r="AN35" s="28">
        <v>5210852</v>
      </c>
      <c r="AO35" s="37">
        <v>5210851</v>
      </c>
      <c r="AP35" s="35">
        <v>15299</v>
      </c>
      <c r="AQ35" s="28">
        <v>5417</v>
      </c>
      <c r="AR35" s="28">
        <v>3294</v>
      </c>
      <c r="AS35" s="28">
        <v>3294</v>
      </c>
      <c r="AT35" s="37">
        <v>3294</v>
      </c>
      <c r="AU35" s="39">
        <v>2891410</v>
      </c>
      <c r="AV35" s="28">
        <v>623912</v>
      </c>
      <c r="AW35" s="28">
        <v>755833</v>
      </c>
      <c r="AX35" s="28">
        <v>755833</v>
      </c>
      <c r="AY35" s="36">
        <v>755832</v>
      </c>
      <c r="AZ35" s="35">
        <v>3220</v>
      </c>
      <c r="BA35" s="28">
        <v>365</v>
      </c>
      <c r="BB35" s="28">
        <v>952</v>
      </c>
      <c r="BC35" s="28">
        <v>952</v>
      </c>
      <c r="BD35" s="37">
        <v>951</v>
      </c>
      <c r="BE35" s="39">
        <v>43254757</v>
      </c>
      <c r="BF35" s="28">
        <v>6912030</v>
      </c>
      <c r="BG35" s="28">
        <v>12114242</v>
      </c>
      <c r="BH35" s="28">
        <v>12114242</v>
      </c>
      <c r="BI35" s="28">
        <v>12114243</v>
      </c>
      <c r="BJ35" s="35">
        <v>28965</v>
      </c>
      <c r="BK35" s="28">
        <v>4335</v>
      </c>
      <c r="BL35" s="28">
        <v>8210</v>
      </c>
      <c r="BM35" s="28">
        <v>8210</v>
      </c>
      <c r="BN35" s="36">
        <v>8210</v>
      </c>
      <c r="BO35" s="35">
        <v>2516691</v>
      </c>
      <c r="BP35" s="28">
        <v>607627</v>
      </c>
      <c r="BQ35" s="28">
        <v>636355</v>
      </c>
      <c r="BR35" s="28">
        <v>636355</v>
      </c>
      <c r="BS35" s="37">
        <v>636354</v>
      </c>
      <c r="BT35" s="35">
        <v>182</v>
      </c>
      <c r="BU35" s="28">
        <v>20</v>
      </c>
      <c r="BV35" s="28">
        <v>54</v>
      </c>
      <c r="BW35" s="28">
        <v>54</v>
      </c>
      <c r="BX35" s="37">
        <v>54</v>
      </c>
      <c r="CD35" s="26"/>
      <c r="CE35" s="26"/>
    </row>
    <row r="36" spans="1:83" ht="18.75" x14ac:dyDescent="0.25">
      <c r="A36" s="59" t="s">
        <v>19</v>
      </c>
      <c r="B36" s="28">
        <v>26136</v>
      </c>
      <c r="C36" s="28">
        <v>8322</v>
      </c>
      <c r="D36" s="28">
        <v>5938</v>
      </c>
      <c r="E36" s="28">
        <v>5938</v>
      </c>
      <c r="F36" s="28">
        <v>5938</v>
      </c>
      <c r="G36" s="35">
        <v>0</v>
      </c>
      <c r="H36" s="28">
        <v>0</v>
      </c>
      <c r="I36" s="28">
        <v>0</v>
      </c>
      <c r="J36" s="28">
        <v>0</v>
      </c>
      <c r="K36" s="37">
        <v>0</v>
      </c>
      <c r="L36" s="35">
        <v>0</v>
      </c>
      <c r="M36" s="28">
        <v>0</v>
      </c>
      <c r="N36" s="28">
        <v>0</v>
      </c>
      <c r="O36" s="28">
        <v>0</v>
      </c>
      <c r="P36" s="37">
        <v>0</v>
      </c>
      <c r="Q36" s="32">
        <v>0</v>
      </c>
      <c r="R36" s="33">
        <v>0</v>
      </c>
      <c r="S36" s="33">
        <v>0</v>
      </c>
      <c r="T36" s="33">
        <v>0</v>
      </c>
      <c r="U36" s="34">
        <v>0</v>
      </c>
      <c r="V36" s="35">
        <v>0</v>
      </c>
      <c r="W36" s="28">
        <v>0</v>
      </c>
      <c r="X36" s="28">
        <v>0</v>
      </c>
      <c r="Y36" s="28">
        <v>0</v>
      </c>
      <c r="Z36" s="37">
        <v>0</v>
      </c>
      <c r="AA36" s="39">
        <v>26136</v>
      </c>
      <c r="AB36" s="28">
        <v>8322</v>
      </c>
      <c r="AC36" s="28">
        <v>5938</v>
      </c>
      <c r="AD36" s="28">
        <v>5938</v>
      </c>
      <c r="AE36" s="36">
        <v>5938</v>
      </c>
      <c r="AF36" s="35">
        <v>364</v>
      </c>
      <c r="AG36" s="28">
        <v>116</v>
      </c>
      <c r="AH36" s="28">
        <v>83</v>
      </c>
      <c r="AI36" s="28">
        <v>83</v>
      </c>
      <c r="AJ36" s="36">
        <v>82</v>
      </c>
      <c r="AK36" s="35">
        <v>26136</v>
      </c>
      <c r="AL36" s="28">
        <v>8322</v>
      </c>
      <c r="AM36" s="28">
        <v>5938</v>
      </c>
      <c r="AN36" s="28">
        <v>5938</v>
      </c>
      <c r="AO36" s="37">
        <v>5938</v>
      </c>
      <c r="AP36" s="35">
        <v>364</v>
      </c>
      <c r="AQ36" s="28">
        <v>116</v>
      </c>
      <c r="AR36" s="28">
        <v>83</v>
      </c>
      <c r="AS36" s="28">
        <v>83</v>
      </c>
      <c r="AT36" s="37">
        <v>82</v>
      </c>
      <c r="AU36" s="39">
        <v>0</v>
      </c>
      <c r="AV36" s="28">
        <v>0</v>
      </c>
      <c r="AW36" s="28">
        <v>0</v>
      </c>
      <c r="AX36" s="28">
        <v>0</v>
      </c>
      <c r="AY36" s="36">
        <v>0</v>
      </c>
      <c r="AZ36" s="35">
        <v>0</v>
      </c>
      <c r="BA36" s="28">
        <v>0</v>
      </c>
      <c r="BB36" s="28">
        <v>0</v>
      </c>
      <c r="BC36" s="28">
        <v>0</v>
      </c>
      <c r="BD36" s="37">
        <v>0</v>
      </c>
      <c r="BE36" s="39">
        <v>0</v>
      </c>
      <c r="BF36" s="28">
        <v>0</v>
      </c>
      <c r="BG36" s="28">
        <v>0</v>
      </c>
      <c r="BH36" s="28">
        <v>0</v>
      </c>
      <c r="BI36" s="28">
        <v>0</v>
      </c>
      <c r="BJ36" s="35">
        <v>0</v>
      </c>
      <c r="BK36" s="28">
        <v>0</v>
      </c>
      <c r="BL36" s="28">
        <v>0</v>
      </c>
      <c r="BM36" s="28">
        <v>0</v>
      </c>
      <c r="BN36" s="36">
        <v>0</v>
      </c>
      <c r="BO36" s="35">
        <v>0</v>
      </c>
      <c r="BP36" s="28">
        <v>0</v>
      </c>
      <c r="BQ36" s="28">
        <v>0</v>
      </c>
      <c r="BR36" s="28">
        <v>0</v>
      </c>
      <c r="BS36" s="37">
        <v>0</v>
      </c>
      <c r="BT36" s="35">
        <v>0</v>
      </c>
      <c r="BU36" s="28">
        <v>0</v>
      </c>
      <c r="BV36" s="28">
        <v>0</v>
      </c>
      <c r="BW36" s="28">
        <v>0</v>
      </c>
      <c r="BX36" s="37">
        <v>0</v>
      </c>
      <c r="CD36" s="26"/>
      <c r="CE36" s="26"/>
    </row>
    <row r="37" spans="1:83" ht="19.5" thickBot="1" x14ac:dyDescent="0.3">
      <c r="A37" s="54" t="s">
        <v>25</v>
      </c>
      <c r="B37" s="28">
        <v>129738</v>
      </c>
      <c r="C37" s="28">
        <v>0</v>
      </c>
      <c r="D37" s="28">
        <v>43246</v>
      </c>
      <c r="E37" s="28">
        <v>43246</v>
      </c>
      <c r="F37" s="28">
        <v>43246</v>
      </c>
      <c r="G37" s="35">
        <v>0</v>
      </c>
      <c r="H37" s="28">
        <v>0</v>
      </c>
      <c r="I37" s="28">
        <v>0</v>
      </c>
      <c r="J37" s="28">
        <v>0</v>
      </c>
      <c r="K37" s="37">
        <v>0</v>
      </c>
      <c r="L37" s="35">
        <v>0</v>
      </c>
      <c r="M37" s="28">
        <v>0</v>
      </c>
      <c r="N37" s="28">
        <v>0</v>
      </c>
      <c r="O37" s="28">
        <v>0</v>
      </c>
      <c r="P37" s="37">
        <v>0</v>
      </c>
      <c r="Q37" s="32">
        <v>0</v>
      </c>
      <c r="R37" s="33">
        <v>0</v>
      </c>
      <c r="S37" s="33">
        <v>0</v>
      </c>
      <c r="T37" s="33">
        <v>0</v>
      </c>
      <c r="U37" s="34">
        <v>0</v>
      </c>
      <c r="V37" s="35">
        <v>0</v>
      </c>
      <c r="W37" s="28">
        <v>0</v>
      </c>
      <c r="X37" s="28">
        <v>0</v>
      </c>
      <c r="Y37" s="28">
        <v>0</v>
      </c>
      <c r="Z37" s="37">
        <v>0</v>
      </c>
      <c r="AA37" s="39">
        <v>129738</v>
      </c>
      <c r="AB37" s="28">
        <v>0</v>
      </c>
      <c r="AC37" s="28">
        <v>43246</v>
      </c>
      <c r="AD37" s="28">
        <v>43246</v>
      </c>
      <c r="AE37" s="36">
        <v>43246</v>
      </c>
      <c r="AF37" s="35">
        <v>183</v>
      </c>
      <c r="AG37" s="28">
        <v>0</v>
      </c>
      <c r="AH37" s="28">
        <v>61</v>
      </c>
      <c r="AI37" s="28">
        <v>61</v>
      </c>
      <c r="AJ37" s="36">
        <v>61</v>
      </c>
      <c r="AK37" s="35">
        <v>129738</v>
      </c>
      <c r="AL37" s="28">
        <v>0</v>
      </c>
      <c r="AM37" s="28">
        <v>43246</v>
      </c>
      <c r="AN37" s="28">
        <v>43246</v>
      </c>
      <c r="AO37" s="37">
        <v>43246</v>
      </c>
      <c r="AP37" s="35">
        <v>183</v>
      </c>
      <c r="AQ37" s="28">
        <v>0</v>
      </c>
      <c r="AR37" s="28">
        <v>61</v>
      </c>
      <c r="AS37" s="28">
        <v>61</v>
      </c>
      <c r="AT37" s="37">
        <v>61</v>
      </c>
      <c r="AU37" s="39">
        <v>0</v>
      </c>
      <c r="AV37" s="28">
        <v>0</v>
      </c>
      <c r="AW37" s="28">
        <v>0</v>
      </c>
      <c r="AX37" s="28">
        <v>0</v>
      </c>
      <c r="AY37" s="36">
        <v>0</v>
      </c>
      <c r="AZ37" s="35">
        <v>0</v>
      </c>
      <c r="BA37" s="28">
        <v>0</v>
      </c>
      <c r="BB37" s="28">
        <v>0</v>
      </c>
      <c r="BC37" s="28">
        <v>0</v>
      </c>
      <c r="BD37" s="37">
        <v>0</v>
      </c>
      <c r="BE37" s="39">
        <v>0</v>
      </c>
      <c r="BF37" s="28">
        <v>0</v>
      </c>
      <c r="BG37" s="28">
        <v>0</v>
      </c>
      <c r="BH37" s="28">
        <v>0</v>
      </c>
      <c r="BI37" s="28">
        <v>0</v>
      </c>
      <c r="BJ37" s="35">
        <v>0</v>
      </c>
      <c r="BK37" s="28">
        <v>0</v>
      </c>
      <c r="BL37" s="28">
        <v>0</v>
      </c>
      <c r="BM37" s="28">
        <v>0</v>
      </c>
      <c r="BN37" s="36">
        <v>0</v>
      </c>
      <c r="BO37" s="35">
        <v>0</v>
      </c>
      <c r="BP37" s="28">
        <v>0</v>
      </c>
      <c r="BQ37" s="28">
        <v>0</v>
      </c>
      <c r="BR37" s="28">
        <v>0</v>
      </c>
      <c r="BS37" s="37">
        <v>0</v>
      </c>
      <c r="BT37" s="35">
        <v>0</v>
      </c>
      <c r="BU37" s="28">
        <v>0</v>
      </c>
      <c r="BV37" s="28">
        <v>0</v>
      </c>
      <c r="BW37" s="28">
        <v>0</v>
      </c>
      <c r="BX37" s="37">
        <v>0</v>
      </c>
      <c r="BY37" s="4">
        <v>4</v>
      </c>
      <c r="BZ37" s="4">
        <v>4</v>
      </c>
      <c r="CA37" s="4">
        <v>4</v>
      </c>
      <c r="CB37" s="4">
        <v>4</v>
      </c>
      <c r="CD37" s="26">
        <v>3</v>
      </c>
      <c r="CE37" s="26">
        <v>2</v>
      </c>
    </row>
    <row r="38" spans="1:83" ht="18.75" x14ac:dyDescent="0.25">
      <c r="A38" s="15" t="s">
        <v>44</v>
      </c>
      <c r="B38" s="28">
        <v>56832277</v>
      </c>
      <c r="C38" s="28">
        <v>13732112</v>
      </c>
      <c r="D38" s="28">
        <v>14366722</v>
      </c>
      <c r="E38" s="28">
        <v>14366722</v>
      </c>
      <c r="F38" s="28">
        <v>14366721</v>
      </c>
      <c r="G38" s="35">
        <v>1268742</v>
      </c>
      <c r="H38" s="28">
        <v>317185</v>
      </c>
      <c r="I38" s="28">
        <v>317186</v>
      </c>
      <c r="J38" s="28">
        <v>317186</v>
      </c>
      <c r="K38" s="37">
        <v>317185</v>
      </c>
      <c r="L38" s="35">
        <v>711</v>
      </c>
      <c r="M38" s="28">
        <v>116</v>
      </c>
      <c r="N38" s="28">
        <v>198</v>
      </c>
      <c r="O38" s="28">
        <v>198</v>
      </c>
      <c r="P38" s="37">
        <v>199</v>
      </c>
      <c r="Q38" s="32">
        <v>15446536</v>
      </c>
      <c r="R38" s="33">
        <v>3742864</v>
      </c>
      <c r="S38" s="33">
        <v>3901224</v>
      </c>
      <c r="T38" s="33">
        <v>3901224</v>
      </c>
      <c r="U38" s="34">
        <v>3901224</v>
      </c>
      <c r="V38" s="35">
        <v>562</v>
      </c>
      <c r="W38" s="28">
        <v>133</v>
      </c>
      <c r="X38" s="28">
        <v>143</v>
      </c>
      <c r="Y38" s="28">
        <v>143</v>
      </c>
      <c r="Z38" s="37">
        <v>143</v>
      </c>
      <c r="AA38" s="39">
        <v>37929706</v>
      </c>
      <c r="AB38" s="28">
        <v>9142987</v>
      </c>
      <c r="AC38" s="28">
        <v>9595573</v>
      </c>
      <c r="AD38" s="28">
        <v>9595573</v>
      </c>
      <c r="AE38" s="36">
        <v>9595573</v>
      </c>
      <c r="AF38" s="35">
        <v>48058</v>
      </c>
      <c r="AG38" s="28">
        <v>12912</v>
      </c>
      <c r="AH38" s="28">
        <v>11715</v>
      </c>
      <c r="AI38" s="28">
        <v>11715</v>
      </c>
      <c r="AJ38" s="36">
        <v>11716</v>
      </c>
      <c r="AK38" s="35">
        <v>13486609</v>
      </c>
      <c r="AL38" s="28">
        <v>2236238</v>
      </c>
      <c r="AM38" s="28">
        <v>3750124</v>
      </c>
      <c r="AN38" s="28">
        <v>3750124</v>
      </c>
      <c r="AO38" s="37">
        <v>3750123</v>
      </c>
      <c r="AP38" s="35">
        <v>17358</v>
      </c>
      <c r="AQ38" s="28">
        <v>7250</v>
      </c>
      <c r="AR38" s="28">
        <v>3369</v>
      </c>
      <c r="AS38" s="28">
        <v>3369</v>
      </c>
      <c r="AT38" s="37">
        <v>3370</v>
      </c>
      <c r="AU38" s="39">
        <v>1305976</v>
      </c>
      <c r="AV38" s="28">
        <v>328623</v>
      </c>
      <c r="AW38" s="28">
        <v>325784</v>
      </c>
      <c r="AX38" s="28">
        <v>325784</v>
      </c>
      <c r="AY38" s="36">
        <v>325785</v>
      </c>
      <c r="AZ38" s="35">
        <v>1385</v>
      </c>
      <c r="BA38" s="28">
        <v>381</v>
      </c>
      <c r="BB38" s="28">
        <v>335</v>
      </c>
      <c r="BC38" s="28">
        <v>335</v>
      </c>
      <c r="BD38" s="37">
        <v>334</v>
      </c>
      <c r="BE38" s="39">
        <v>23137121</v>
      </c>
      <c r="BF38" s="28">
        <v>6578126</v>
      </c>
      <c r="BG38" s="28">
        <v>5519665</v>
      </c>
      <c r="BH38" s="28">
        <v>5519665</v>
      </c>
      <c r="BI38" s="28">
        <v>5519665</v>
      </c>
      <c r="BJ38" s="35">
        <v>29315</v>
      </c>
      <c r="BK38" s="28">
        <v>5281</v>
      </c>
      <c r="BL38" s="28">
        <v>8011</v>
      </c>
      <c r="BM38" s="28">
        <v>8011</v>
      </c>
      <c r="BN38" s="36">
        <v>8012</v>
      </c>
      <c r="BO38" s="35">
        <v>2187293</v>
      </c>
      <c r="BP38" s="28">
        <v>529076</v>
      </c>
      <c r="BQ38" s="28">
        <v>552739</v>
      </c>
      <c r="BR38" s="28">
        <v>552739</v>
      </c>
      <c r="BS38" s="37">
        <v>552739</v>
      </c>
      <c r="BT38" s="35">
        <v>159</v>
      </c>
      <c r="BU38" s="28">
        <v>33</v>
      </c>
      <c r="BV38" s="28">
        <v>42</v>
      </c>
      <c r="BW38" s="28">
        <v>42</v>
      </c>
      <c r="BX38" s="37">
        <v>42</v>
      </c>
      <c r="BY38" s="4">
        <v>4</v>
      </c>
      <c r="BZ38" s="4">
        <v>4</v>
      </c>
      <c r="CA38" s="4">
        <v>4</v>
      </c>
      <c r="CB38" s="4">
        <v>4</v>
      </c>
      <c r="CD38" s="26">
        <v>3</v>
      </c>
      <c r="CE38" s="26">
        <v>2</v>
      </c>
    </row>
    <row r="39" spans="1:83" ht="18.75" x14ac:dyDescent="0.25">
      <c r="A39" s="38" t="s">
        <v>19</v>
      </c>
      <c r="B39" s="28">
        <v>40638</v>
      </c>
      <c r="C39" s="28">
        <v>7182</v>
      </c>
      <c r="D39" s="28">
        <v>11152</v>
      </c>
      <c r="E39" s="28">
        <v>11152</v>
      </c>
      <c r="F39" s="28">
        <v>11152</v>
      </c>
      <c r="G39" s="35">
        <v>0</v>
      </c>
      <c r="H39" s="28">
        <v>0</v>
      </c>
      <c r="I39" s="28">
        <v>0</v>
      </c>
      <c r="J39" s="28">
        <v>0</v>
      </c>
      <c r="K39" s="37">
        <v>0</v>
      </c>
      <c r="L39" s="35">
        <v>0</v>
      </c>
      <c r="M39" s="28">
        <v>0</v>
      </c>
      <c r="N39" s="28">
        <v>0</v>
      </c>
      <c r="O39" s="28">
        <v>0</v>
      </c>
      <c r="P39" s="37">
        <v>0</v>
      </c>
      <c r="Q39" s="32">
        <v>0</v>
      </c>
      <c r="R39" s="33">
        <v>0</v>
      </c>
      <c r="S39" s="33">
        <v>0</v>
      </c>
      <c r="T39" s="33">
        <v>0</v>
      </c>
      <c r="U39" s="34">
        <v>0</v>
      </c>
      <c r="V39" s="35">
        <v>0</v>
      </c>
      <c r="W39" s="28">
        <v>0</v>
      </c>
      <c r="X39" s="28">
        <v>0</v>
      </c>
      <c r="Y39" s="28">
        <v>0</v>
      </c>
      <c r="Z39" s="37">
        <v>0</v>
      </c>
      <c r="AA39" s="39">
        <v>40638</v>
      </c>
      <c r="AB39" s="28">
        <v>7182</v>
      </c>
      <c r="AC39" s="28">
        <v>11152</v>
      </c>
      <c r="AD39" s="28">
        <v>11152</v>
      </c>
      <c r="AE39" s="36">
        <v>11152</v>
      </c>
      <c r="AF39" s="35">
        <v>306</v>
      </c>
      <c r="AG39" s="28">
        <v>54</v>
      </c>
      <c r="AH39" s="28">
        <v>84</v>
      </c>
      <c r="AI39" s="28">
        <v>84</v>
      </c>
      <c r="AJ39" s="36">
        <v>84</v>
      </c>
      <c r="AK39" s="35">
        <v>40638</v>
      </c>
      <c r="AL39" s="28">
        <v>7182</v>
      </c>
      <c r="AM39" s="28">
        <v>11152</v>
      </c>
      <c r="AN39" s="28">
        <v>11152</v>
      </c>
      <c r="AO39" s="37">
        <v>11152</v>
      </c>
      <c r="AP39" s="35">
        <v>306</v>
      </c>
      <c r="AQ39" s="28">
        <v>54</v>
      </c>
      <c r="AR39" s="28">
        <v>84</v>
      </c>
      <c r="AS39" s="28">
        <v>84</v>
      </c>
      <c r="AT39" s="37">
        <v>84</v>
      </c>
      <c r="AU39" s="39">
        <v>0</v>
      </c>
      <c r="AV39" s="28">
        <v>0</v>
      </c>
      <c r="AW39" s="28">
        <v>0</v>
      </c>
      <c r="AX39" s="28">
        <v>0</v>
      </c>
      <c r="AY39" s="36">
        <v>0</v>
      </c>
      <c r="AZ39" s="35">
        <v>0</v>
      </c>
      <c r="BA39" s="28">
        <v>0</v>
      </c>
      <c r="BB39" s="28">
        <v>0</v>
      </c>
      <c r="BC39" s="28">
        <v>0</v>
      </c>
      <c r="BD39" s="37">
        <v>0</v>
      </c>
      <c r="BE39" s="39">
        <v>0</v>
      </c>
      <c r="BF39" s="28">
        <v>0</v>
      </c>
      <c r="BG39" s="28">
        <v>0</v>
      </c>
      <c r="BH39" s="28">
        <v>0</v>
      </c>
      <c r="BI39" s="28">
        <v>0</v>
      </c>
      <c r="BJ39" s="35">
        <v>0</v>
      </c>
      <c r="BK39" s="28">
        <v>0</v>
      </c>
      <c r="BL39" s="28">
        <v>0</v>
      </c>
      <c r="BM39" s="28">
        <v>0</v>
      </c>
      <c r="BN39" s="36">
        <v>0</v>
      </c>
      <c r="BO39" s="35">
        <v>0</v>
      </c>
      <c r="BP39" s="28">
        <v>0</v>
      </c>
      <c r="BQ39" s="28">
        <v>0</v>
      </c>
      <c r="BR39" s="28">
        <v>0</v>
      </c>
      <c r="BS39" s="37">
        <v>0</v>
      </c>
      <c r="BT39" s="35">
        <v>0</v>
      </c>
      <c r="BU39" s="28">
        <v>0</v>
      </c>
      <c r="BV39" s="28">
        <v>0</v>
      </c>
      <c r="BW39" s="28">
        <v>0</v>
      </c>
      <c r="BX39" s="37">
        <v>0</v>
      </c>
      <c r="BY39" s="4">
        <v>4</v>
      </c>
      <c r="BZ39" s="4">
        <v>4</v>
      </c>
      <c r="CA39" s="4">
        <v>4</v>
      </c>
      <c r="CB39" s="4">
        <v>4</v>
      </c>
      <c r="CD39" s="26">
        <v>3</v>
      </c>
      <c r="CE39" s="26">
        <v>2</v>
      </c>
    </row>
    <row r="40" spans="1:83" ht="19.5" thickBot="1" x14ac:dyDescent="0.3">
      <c r="A40" s="60" t="s">
        <v>25</v>
      </c>
      <c r="B40" s="28">
        <v>25505</v>
      </c>
      <c r="C40" s="28">
        <v>9737</v>
      </c>
      <c r="D40" s="28">
        <v>5256</v>
      </c>
      <c r="E40" s="28">
        <v>5256</v>
      </c>
      <c r="F40" s="28">
        <v>5256</v>
      </c>
      <c r="G40" s="35">
        <v>0</v>
      </c>
      <c r="H40" s="28">
        <v>0</v>
      </c>
      <c r="I40" s="28">
        <v>0</v>
      </c>
      <c r="J40" s="28">
        <v>0</v>
      </c>
      <c r="K40" s="37">
        <v>0</v>
      </c>
      <c r="L40" s="35">
        <v>0</v>
      </c>
      <c r="M40" s="28">
        <v>0</v>
      </c>
      <c r="N40" s="28">
        <v>0</v>
      </c>
      <c r="O40" s="28">
        <v>0</v>
      </c>
      <c r="P40" s="37">
        <v>0</v>
      </c>
      <c r="Q40" s="32">
        <v>0</v>
      </c>
      <c r="R40" s="33">
        <v>0</v>
      </c>
      <c r="S40" s="33">
        <v>0</v>
      </c>
      <c r="T40" s="33">
        <v>0</v>
      </c>
      <c r="U40" s="34">
        <v>0</v>
      </c>
      <c r="V40" s="35">
        <v>0</v>
      </c>
      <c r="W40" s="28">
        <v>0</v>
      </c>
      <c r="X40" s="28">
        <v>0</v>
      </c>
      <c r="Y40" s="28">
        <v>0</v>
      </c>
      <c r="Z40" s="37">
        <v>0</v>
      </c>
      <c r="AA40" s="39">
        <v>25505</v>
      </c>
      <c r="AB40" s="28">
        <v>9737</v>
      </c>
      <c r="AC40" s="28">
        <v>5256</v>
      </c>
      <c r="AD40" s="28">
        <v>5256</v>
      </c>
      <c r="AE40" s="36">
        <v>5256</v>
      </c>
      <c r="AF40" s="35">
        <v>44</v>
      </c>
      <c r="AG40" s="28">
        <v>34</v>
      </c>
      <c r="AH40" s="28">
        <v>3</v>
      </c>
      <c r="AI40" s="28">
        <v>3</v>
      </c>
      <c r="AJ40" s="36">
        <v>4</v>
      </c>
      <c r="AK40" s="35">
        <v>25505</v>
      </c>
      <c r="AL40" s="28">
        <v>9737</v>
      </c>
      <c r="AM40" s="28">
        <v>5256</v>
      </c>
      <c r="AN40" s="28">
        <v>5256</v>
      </c>
      <c r="AO40" s="37">
        <v>5256</v>
      </c>
      <c r="AP40" s="35">
        <v>44</v>
      </c>
      <c r="AQ40" s="28">
        <v>34</v>
      </c>
      <c r="AR40" s="28">
        <v>3</v>
      </c>
      <c r="AS40" s="28">
        <v>3</v>
      </c>
      <c r="AT40" s="37">
        <v>4</v>
      </c>
      <c r="AU40" s="39">
        <v>0</v>
      </c>
      <c r="AV40" s="28">
        <v>0</v>
      </c>
      <c r="AW40" s="28">
        <v>0</v>
      </c>
      <c r="AX40" s="28">
        <v>0</v>
      </c>
      <c r="AY40" s="36">
        <v>0</v>
      </c>
      <c r="AZ40" s="35">
        <v>0</v>
      </c>
      <c r="BA40" s="28">
        <v>0</v>
      </c>
      <c r="BB40" s="28">
        <v>0</v>
      </c>
      <c r="BC40" s="28">
        <v>0</v>
      </c>
      <c r="BD40" s="37">
        <v>0</v>
      </c>
      <c r="BE40" s="39">
        <v>0</v>
      </c>
      <c r="BF40" s="28">
        <v>0</v>
      </c>
      <c r="BG40" s="28">
        <v>0</v>
      </c>
      <c r="BH40" s="28">
        <v>0</v>
      </c>
      <c r="BI40" s="28">
        <v>0</v>
      </c>
      <c r="BJ40" s="35">
        <v>0</v>
      </c>
      <c r="BK40" s="28">
        <v>0</v>
      </c>
      <c r="BL40" s="28">
        <v>0</v>
      </c>
      <c r="BM40" s="28">
        <v>0</v>
      </c>
      <c r="BN40" s="36">
        <v>0</v>
      </c>
      <c r="BO40" s="35">
        <v>0</v>
      </c>
      <c r="BP40" s="28">
        <v>0</v>
      </c>
      <c r="BQ40" s="28">
        <v>0</v>
      </c>
      <c r="BR40" s="28">
        <v>0</v>
      </c>
      <c r="BS40" s="37">
        <v>0</v>
      </c>
      <c r="BT40" s="35">
        <v>0</v>
      </c>
      <c r="BU40" s="28">
        <v>0</v>
      </c>
      <c r="BV40" s="28">
        <v>0</v>
      </c>
      <c r="BW40" s="28">
        <v>0</v>
      </c>
      <c r="BX40" s="37">
        <v>0</v>
      </c>
      <c r="BY40" s="4">
        <v>4</v>
      </c>
      <c r="BZ40" s="4">
        <v>4</v>
      </c>
      <c r="CA40" s="4">
        <v>4</v>
      </c>
      <c r="CB40" s="4">
        <v>4</v>
      </c>
      <c r="CD40" s="26">
        <v>3</v>
      </c>
      <c r="CE40" s="26">
        <v>2</v>
      </c>
    </row>
    <row r="41" spans="1:83" ht="19.5" thickBot="1" x14ac:dyDescent="0.3">
      <c r="A41" s="55" t="s">
        <v>45</v>
      </c>
      <c r="B41" s="28">
        <v>3636288</v>
      </c>
      <c r="C41" s="28">
        <v>872361</v>
      </c>
      <c r="D41" s="28">
        <v>921309</v>
      </c>
      <c r="E41" s="28">
        <v>921309</v>
      </c>
      <c r="F41" s="28">
        <v>921309</v>
      </c>
      <c r="G41" s="35">
        <v>0</v>
      </c>
      <c r="H41" s="28">
        <v>0</v>
      </c>
      <c r="I41" s="28">
        <v>0</v>
      </c>
      <c r="J41" s="28">
        <v>0</v>
      </c>
      <c r="K41" s="37">
        <v>0</v>
      </c>
      <c r="L41" s="35">
        <v>0</v>
      </c>
      <c r="M41" s="28">
        <v>0</v>
      </c>
      <c r="N41" s="28">
        <v>0</v>
      </c>
      <c r="O41" s="28">
        <v>0</v>
      </c>
      <c r="P41" s="37">
        <v>0</v>
      </c>
      <c r="Q41" s="32">
        <v>3636288</v>
      </c>
      <c r="R41" s="33">
        <v>872361</v>
      </c>
      <c r="S41" s="33">
        <v>921309</v>
      </c>
      <c r="T41" s="33">
        <v>921309</v>
      </c>
      <c r="U41" s="34">
        <v>921309</v>
      </c>
      <c r="V41" s="35">
        <v>41</v>
      </c>
      <c r="W41" s="28">
        <v>15</v>
      </c>
      <c r="X41" s="28">
        <v>9</v>
      </c>
      <c r="Y41" s="28">
        <v>9</v>
      </c>
      <c r="Z41" s="37">
        <v>8</v>
      </c>
      <c r="AA41" s="39">
        <v>0</v>
      </c>
      <c r="AB41" s="28">
        <v>0</v>
      </c>
      <c r="AC41" s="28">
        <v>0</v>
      </c>
      <c r="AD41" s="28">
        <v>0</v>
      </c>
      <c r="AE41" s="36">
        <v>0</v>
      </c>
      <c r="AF41" s="35">
        <v>0</v>
      </c>
      <c r="AG41" s="28">
        <v>0</v>
      </c>
      <c r="AH41" s="28">
        <v>0</v>
      </c>
      <c r="AI41" s="28">
        <v>0</v>
      </c>
      <c r="AJ41" s="36">
        <v>0</v>
      </c>
      <c r="AK41" s="35">
        <v>0</v>
      </c>
      <c r="AL41" s="28">
        <v>0</v>
      </c>
      <c r="AM41" s="28">
        <v>0</v>
      </c>
      <c r="AN41" s="28">
        <v>0</v>
      </c>
      <c r="AO41" s="37">
        <v>0</v>
      </c>
      <c r="AP41" s="35">
        <v>0</v>
      </c>
      <c r="AQ41" s="28">
        <v>0</v>
      </c>
      <c r="AR41" s="28">
        <v>0</v>
      </c>
      <c r="AS41" s="28">
        <v>0</v>
      </c>
      <c r="AT41" s="37">
        <v>0</v>
      </c>
      <c r="AU41" s="39">
        <v>0</v>
      </c>
      <c r="AV41" s="28">
        <v>0</v>
      </c>
      <c r="AW41" s="28">
        <v>0</v>
      </c>
      <c r="AX41" s="28">
        <v>0</v>
      </c>
      <c r="AY41" s="36">
        <v>0</v>
      </c>
      <c r="AZ41" s="35">
        <v>0</v>
      </c>
      <c r="BA41" s="28">
        <v>0</v>
      </c>
      <c r="BB41" s="28">
        <v>0</v>
      </c>
      <c r="BC41" s="28">
        <v>0</v>
      </c>
      <c r="BD41" s="37">
        <v>0</v>
      </c>
      <c r="BE41" s="39">
        <v>0</v>
      </c>
      <c r="BF41" s="28">
        <v>0</v>
      </c>
      <c r="BG41" s="28">
        <v>0</v>
      </c>
      <c r="BH41" s="28">
        <v>0</v>
      </c>
      <c r="BI41" s="28">
        <v>0</v>
      </c>
      <c r="BJ41" s="35">
        <v>0</v>
      </c>
      <c r="BK41" s="28">
        <v>0</v>
      </c>
      <c r="BL41" s="28">
        <v>0</v>
      </c>
      <c r="BM41" s="28">
        <v>0</v>
      </c>
      <c r="BN41" s="36">
        <v>0</v>
      </c>
      <c r="BO41" s="35">
        <v>0</v>
      </c>
      <c r="BP41" s="28">
        <v>0</v>
      </c>
      <c r="BQ41" s="28">
        <v>0</v>
      </c>
      <c r="BR41" s="28">
        <v>0</v>
      </c>
      <c r="BS41" s="37">
        <v>0</v>
      </c>
      <c r="BT41" s="35">
        <v>0</v>
      </c>
      <c r="BU41" s="28">
        <v>0</v>
      </c>
      <c r="BV41" s="28">
        <v>0</v>
      </c>
      <c r="BW41" s="28">
        <v>0</v>
      </c>
      <c r="BX41" s="37">
        <v>0</v>
      </c>
      <c r="CD41" s="26"/>
      <c r="CE41" s="26"/>
    </row>
    <row r="42" spans="1:83" ht="18.75" x14ac:dyDescent="0.25">
      <c r="A42" s="15" t="s">
        <v>46</v>
      </c>
      <c r="B42" s="28">
        <v>84612105</v>
      </c>
      <c r="C42" s="28">
        <v>19374228</v>
      </c>
      <c r="D42" s="28">
        <v>21745959</v>
      </c>
      <c r="E42" s="28">
        <v>21745959</v>
      </c>
      <c r="F42" s="28">
        <v>21745959</v>
      </c>
      <c r="G42" s="35">
        <v>0</v>
      </c>
      <c r="H42" s="28">
        <v>0</v>
      </c>
      <c r="I42" s="28">
        <v>0</v>
      </c>
      <c r="J42" s="28">
        <v>0</v>
      </c>
      <c r="K42" s="37">
        <v>0</v>
      </c>
      <c r="L42" s="35">
        <v>0</v>
      </c>
      <c r="M42" s="28">
        <v>0</v>
      </c>
      <c r="N42" s="28">
        <v>0</v>
      </c>
      <c r="O42" s="28">
        <v>0</v>
      </c>
      <c r="P42" s="37">
        <v>0</v>
      </c>
      <c r="Q42" s="32">
        <v>37260160</v>
      </c>
      <c r="R42" s="33">
        <v>9290400</v>
      </c>
      <c r="S42" s="33">
        <v>9323253</v>
      </c>
      <c r="T42" s="33">
        <v>9323253</v>
      </c>
      <c r="U42" s="34">
        <v>9323254</v>
      </c>
      <c r="V42" s="35">
        <v>1201</v>
      </c>
      <c r="W42" s="28">
        <v>282</v>
      </c>
      <c r="X42" s="28">
        <v>306</v>
      </c>
      <c r="Y42" s="28">
        <v>306</v>
      </c>
      <c r="Z42" s="37">
        <v>307</v>
      </c>
      <c r="AA42" s="39">
        <v>42007362</v>
      </c>
      <c r="AB42" s="28">
        <v>8882866</v>
      </c>
      <c r="AC42" s="28">
        <v>11041499</v>
      </c>
      <c r="AD42" s="28">
        <v>11041499</v>
      </c>
      <c r="AE42" s="36">
        <v>11041498</v>
      </c>
      <c r="AF42" s="35">
        <v>79355</v>
      </c>
      <c r="AG42" s="28">
        <v>16619</v>
      </c>
      <c r="AH42" s="28">
        <v>20913</v>
      </c>
      <c r="AI42" s="28">
        <v>20913</v>
      </c>
      <c r="AJ42" s="36">
        <v>20910</v>
      </c>
      <c r="AK42" s="35">
        <v>9604497</v>
      </c>
      <c r="AL42" s="28">
        <v>3649742</v>
      </c>
      <c r="AM42" s="28">
        <v>1984918</v>
      </c>
      <c r="AN42" s="28">
        <v>1984918</v>
      </c>
      <c r="AO42" s="37">
        <v>1984919</v>
      </c>
      <c r="AP42" s="35">
        <v>23467</v>
      </c>
      <c r="AQ42" s="28">
        <v>10502</v>
      </c>
      <c r="AR42" s="28">
        <v>4322</v>
      </c>
      <c r="AS42" s="28">
        <v>4322</v>
      </c>
      <c r="AT42" s="37">
        <v>4321</v>
      </c>
      <c r="AU42" s="39">
        <v>6778374</v>
      </c>
      <c r="AV42" s="28">
        <v>710050</v>
      </c>
      <c r="AW42" s="28">
        <v>2022775</v>
      </c>
      <c r="AX42" s="28">
        <v>2022775</v>
      </c>
      <c r="AY42" s="36">
        <v>2022774</v>
      </c>
      <c r="AZ42" s="35">
        <v>7481</v>
      </c>
      <c r="BA42" s="28">
        <v>834</v>
      </c>
      <c r="BB42" s="28">
        <v>2216</v>
      </c>
      <c r="BC42" s="28">
        <v>2216</v>
      </c>
      <c r="BD42" s="37">
        <v>2215</v>
      </c>
      <c r="BE42" s="39">
        <v>25624491</v>
      </c>
      <c r="BF42" s="28">
        <v>4523074</v>
      </c>
      <c r="BG42" s="28">
        <v>7033806</v>
      </c>
      <c r="BH42" s="28">
        <v>7033806</v>
      </c>
      <c r="BI42" s="28">
        <v>7033805</v>
      </c>
      <c r="BJ42" s="35">
        <v>48407</v>
      </c>
      <c r="BK42" s="28">
        <v>5283</v>
      </c>
      <c r="BL42" s="28">
        <v>14375</v>
      </c>
      <c r="BM42" s="28">
        <v>14375</v>
      </c>
      <c r="BN42" s="36">
        <v>14374</v>
      </c>
      <c r="BO42" s="35">
        <v>5344583</v>
      </c>
      <c r="BP42" s="28">
        <v>1200962</v>
      </c>
      <c r="BQ42" s="28">
        <v>1381207</v>
      </c>
      <c r="BR42" s="28">
        <v>1381207</v>
      </c>
      <c r="BS42" s="37">
        <v>1381207</v>
      </c>
      <c r="BT42" s="35">
        <v>395</v>
      </c>
      <c r="BU42" s="28">
        <v>86</v>
      </c>
      <c r="BV42" s="28">
        <v>103</v>
      </c>
      <c r="BW42" s="28">
        <v>103</v>
      </c>
      <c r="BX42" s="37">
        <v>103</v>
      </c>
      <c r="BY42" s="4">
        <v>4</v>
      </c>
      <c r="BZ42" s="4">
        <v>4</v>
      </c>
      <c r="CA42" s="4">
        <v>4</v>
      </c>
      <c r="CB42" s="4">
        <v>4</v>
      </c>
      <c r="CD42" s="26">
        <v>3</v>
      </c>
      <c r="CE42" s="26">
        <v>2</v>
      </c>
    </row>
    <row r="43" spans="1:83" ht="18.75" x14ac:dyDescent="0.25">
      <c r="A43" s="59" t="s">
        <v>19</v>
      </c>
      <c r="B43" s="28">
        <v>339535</v>
      </c>
      <c r="C43" s="28">
        <v>44549</v>
      </c>
      <c r="D43" s="28">
        <v>98329</v>
      </c>
      <c r="E43" s="28">
        <v>98329</v>
      </c>
      <c r="F43" s="28">
        <v>98328</v>
      </c>
      <c r="G43" s="35">
        <v>0</v>
      </c>
      <c r="H43" s="28">
        <v>0</v>
      </c>
      <c r="I43" s="28">
        <v>0</v>
      </c>
      <c r="J43" s="28">
        <v>0</v>
      </c>
      <c r="K43" s="37">
        <v>0</v>
      </c>
      <c r="L43" s="35">
        <v>0</v>
      </c>
      <c r="M43" s="28">
        <v>0</v>
      </c>
      <c r="N43" s="28">
        <v>0</v>
      </c>
      <c r="O43" s="28">
        <v>0</v>
      </c>
      <c r="P43" s="37">
        <v>0</v>
      </c>
      <c r="Q43" s="32">
        <v>0</v>
      </c>
      <c r="R43" s="33">
        <v>0</v>
      </c>
      <c r="S43" s="33">
        <v>0</v>
      </c>
      <c r="T43" s="33">
        <v>0</v>
      </c>
      <c r="U43" s="34">
        <v>0</v>
      </c>
      <c r="V43" s="35">
        <v>0</v>
      </c>
      <c r="W43" s="28">
        <v>0</v>
      </c>
      <c r="X43" s="28">
        <v>0</v>
      </c>
      <c r="Y43" s="28">
        <v>0</v>
      </c>
      <c r="Z43" s="37">
        <v>0</v>
      </c>
      <c r="AA43" s="39">
        <v>339535</v>
      </c>
      <c r="AB43" s="28">
        <v>44549</v>
      </c>
      <c r="AC43" s="28">
        <v>98329</v>
      </c>
      <c r="AD43" s="28">
        <v>98329</v>
      </c>
      <c r="AE43" s="36">
        <v>98328</v>
      </c>
      <c r="AF43" s="35">
        <v>4522</v>
      </c>
      <c r="AG43" s="28">
        <v>615</v>
      </c>
      <c r="AH43" s="28">
        <v>1302</v>
      </c>
      <c r="AI43" s="28">
        <v>1302</v>
      </c>
      <c r="AJ43" s="36">
        <v>1303</v>
      </c>
      <c r="AK43" s="35">
        <v>339535</v>
      </c>
      <c r="AL43" s="28">
        <v>44549</v>
      </c>
      <c r="AM43" s="28">
        <v>98329</v>
      </c>
      <c r="AN43" s="28">
        <v>98329</v>
      </c>
      <c r="AO43" s="37">
        <v>98328</v>
      </c>
      <c r="AP43" s="35">
        <v>4522</v>
      </c>
      <c r="AQ43" s="28">
        <v>615</v>
      </c>
      <c r="AR43" s="28">
        <v>1302</v>
      </c>
      <c r="AS43" s="28">
        <v>1302</v>
      </c>
      <c r="AT43" s="37">
        <v>1303</v>
      </c>
      <c r="AU43" s="39">
        <v>0</v>
      </c>
      <c r="AV43" s="28">
        <v>0</v>
      </c>
      <c r="AW43" s="28">
        <v>0</v>
      </c>
      <c r="AX43" s="28">
        <v>0</v>
      </c>
      <c r="AY43" s="36">
        <v>0</v>
      </c>
      <c r="AZ43" s="35">
        <v>0</v>
      </c>
      <c r="BA43" s="28">
        <v>0</v>
      </c>
      <c r="BB43" s="28">
        <v>0</v>
      </c>
      <c r="BC43" s="28">
        <v>0</v>
      </c>
      <c r="BD43" s="37">
        <v>0</v>
      </c>
      <c r="BE43" s="39">
        <v>0</v>
      </c>
      <c r="BF43" s="28">
        <v>0</v>
      </c>
      <c r="BG43" s="28">
        <v>0</v>
      </c>
      <c r="BH43" s="28">
        <v>0</v>
      </c>
      <c r="BI43" s="28">
        <v>0</v>
      </c>
      <c r="BJ43" s="35">
        <v>0</v>
      </c>
      <c r="BK43" s="28">
        <v>0</v>
      </c>
      <c r="BL43" s="28">
        <v>0</v>
      </c>
      <c r="BM43" s="28">
        <v>0</v>
      </c>
      <c r="BN43" s="36">
        <v>0</v>
      </c>
      <c r="BO43" s="35">
        <v>0</v>
      </c>
      <c r="BP43" s="28">
        <v>0</v>
      </c>
      <c r="BQ43" s="28">
        <v>0</v>
      </c>
      <c r="BR43" s="28">
        <v>0</v>
      </c>
      <c r="BS43" s="37">
        <v>0</v>
      </c>
      <c r="BT43" s="35">
        <v>0</v>
      </c>
      <c r="BU43" s="28">
        <v>0</v>
      </c>
      <c r="BV43" s="28">
        <v>0</v>
      </c>
      <c r="BW43" s="28">
        <v>0</v>
      </c>
      <c r="BX43" s="37">
        <v>0</v>
      </c>
      <c r="CD43" s="26"/>
      <c r="CE43" s="26"/>
    </row>
    <row r="44" spans="1:83" ht="19.5" thickBot="1" x14ac:dyDescent="0.3">
      <c r="A44" s="54" t="s">
        <v>25</v>
      </c>
      <c r="B44" s="28">
        <v>115119</v>
      </c>
      <c r="C44" s="28">
        <v>25453</v>
      </c>
      <c r="D44" s="28">
        <v>29889</v>
      </c>
      <c r="E44" s="28">
        <v>29889</v>
      </c>
      <c r="F44" s="28">
        <v>29888</v>
      </c>
      <c r="G44" s="35">
        <v>0</v>
      </c>
      <c r="H44" s="28">
        <v>0</v>
      </c>
      <c r="I44" s="28">
        <v>0</v>
      </c>
      <c r="J44" s="28">
        <v>0</v>
      </c>
      <c r="K44" s="37">
        <v>0</v>
      </c>
      <c r="L44" s="35">
        <v>0</v>
      </c>
      <c r="M44" s="28">
        <v>0</v>
      </c>
      <c r="N44" s="28">
        <v>0</v>
      </c>
      <c r="O44" s="28">
        <v>0</v>
      </c>
      <c r="P44" s="37">
        <v>0</v>
      </c>
      <c r="Q44" s="32">
        <v>0</v>
      </c>
      <c r="R44" s="33">
        <v>0</v>
      </c>
      <c r="S44" s="33">
        <v>0</v>
      </c>
      <c r="T44" s="33">
        <v>0</v>
      </c>
      <c r="U44" s="34">
        <v>0</v>
      </c>
      <c r="V44" s="35">
        <v>0</v>
      </c>
      <c r="W44" s="28">
        <v>0</v>
      </c>
      <c r="X44" s="28">
        <v>0</v>
      </c>
      <c r="Y44" s="28">
        <v>0</v>
      </c>
      <c r="Z44" s="37">
        <v>0</v>
      </c>
      <c r="AA44" s="39">
        <v>115119</v>
      </c>
      <c r="AB44" s="28">
        <v>25453</v>
      </c>
      <c r="AC44" s="28">
        <v>29889</v>
      </c>
      <c r="AD44" s="28">
        <v>29889</v>
      </c>
      <c r="AE44" s="36">
        <v>29888</v>
      </c>
      <c r="AF44" s="35">
        <v>123</v>
      </c>
      <c r="AG44" s="28">
        <v>43</v>
      </c>
      <c r="AH44" s="28">
        <v>27</v>
      </c>
      <c r="AI44" s="28">
        <v>27</v>
      </c>
      <c r="AJ44" s="36">
        <v>26</v>
      </c>
      <c r="AK44" s="35">
        <v>115119</v>
      </c>
      <c r="AL44" s="28">
        <v>25453</v>
      </c>
      <c r="AM44" s="28">
        <v>29889</v>
      </c>
      <c r="AN44" s="28">
        <v>29889</v>
      </c>
      <c r="AO44" s="37">
        <v>29888</v>
      </c>
      <c r="AP44" s="35">
        <v>123</v>
      </c>
      <c r="AQ44" s="28">
        <v>43</v>
      </c>
      <c r="AR44" s="28">
        <v>27</v>
      </c>
      <c r="AS44" s="28">
        <v>27</v>
      </c>
      <c r="AT44" s="37">
        <v>26</v>
      </c>
      <c r="AU44" s="39">
        <v>0</v>
      </c>
      <c r="AV44" s="28">
        <v>0</v>
      </c>
      <c r="AW44" s="28">
        <v>0</v>
      </c>
      <c r="AX44" s="28">
        <v>0</v>
      </c>
      <c r="AY44" s="36">
        <v>0</v>
      </c>
      <c r="AZ44" s="35">
        <v>0</v>
      </c>
      <c r="BA44" s="28">
        <v>0</v>
      </c>
      <c r="BB44" s="28">
        <v>0</v>
      </c>
      <c r="BC44" s="28">
        <v>0</v>
      </c>
      <c r="BD44" s="37">
        <v>0</v>
      </c>
      <c r="BE44" s="39">
        <v>0</v>
      </c>
      <c r="BF44" s="28">
        <v>0</v>
      </c>
      <c r="BG44" s="28">
        <v>0</v>
      </c>
      <c r="BH44" s="28">
        <v>0</v>
      </c>
      <c r="BI44" s="28">
        <v>0</v>
      </c>
      <c r="BJ44" s="35">
        <v>0</v>
      </c>
      <c r="BK44" s="28">
        <v>0</v>
      </c>
      <c r="BL44" s="28">
        <v>0</v>
      </c>
      <c r="BM44" s="28">
        <v>0</v>
      </c>
      <c r="BN44" s="36">
        <v>0</v>
      </c>
      <c r="BO44" s="35">
        <v>0</v>
      </c>
      <c r="BP44" s="28">
        <v>0</v>
      </c>
      <c r="BQ44" s="28">
        <v>0</v>
      </c>
      <c r="BR44" s="28">
        <v>0</v>
      </c>
      <c r="BS44" s="37">
        <v>0</v>
      </c>
      <c r="BT44" s="35">
        <v>0</v>
      </c>
      <c r="BU44" s="28">
        <v>0</v>
      </c>
      <c r="BV44" s="28">
        <v>0</v>
      </c>
      <c r="BW44" s="28">
        <v>0</v>
      </c>
      <c r="BX44" s="37">
        <v>0</v>
      </c>
      <c r="BY44" s="4">
        <v>4</v>
      </c>
      <c r="BZ44" s="4">
        <v>4</v>
      </c>
      <c r="CA44" s="4">
        <v>4</v>
      </c>
      <c r="CB44" s="4">
        <v>4</v>
      </c>
      <c r="CD44" s="26">
        <v>3</v>
      </c>
      <c r="CE44" s="26">
        <v>2</v>
      </c>
    </row>
    <row r="45" spans="1:83" ht="18.75" x14ac:dyDescent="0.25">
      <c r="A45" s="61" t="s">
        <v>47</v>
      </c>
      <c r="B45" s="28">
        <v>83093024</v>
      </c>
      <c r="C45" s="28">
        <v>22090476</v>
      </c>
      <c r="D45" s="28">
        <v>20334182</v>
      </c>
      <c r="E45" s="28">
        <v>20334182</v>
      </c>
      <c r="F45" s="28">
        <v>20334184</v>
      </c>
      <c r="G45" s="35">
        <v>0</v>
      </c>
      <c r="H45" s="28">
        <v>0</v>
      </c>
      <c r="I45" s="28">
        <v>0</v>
      </c>
      <c r="J45" s="28">
        <v>0</v>
      </c>
      <c r="K45" s="37">
        <v>0</v>
      </c>
      <c r="L45" s="35">
        <v>0</v>
      </c>
      <c r="M45" s="28">
        <v>0</v>
      </c>
      <c r="N45" s="28">
        <v>0</v>
      </c>
      <c r="O45" s="28">
        <v>0</v>
      </c>
      <c r="P45" s="37">
        <v>0</v>
      </c>
      <c r="Q45" s="32">
        <v>30203296</v>
      </c>
      <c r="R45" s="33">
        <v>7289253</v>
      </c>
      <c r="S45" s="33">
        <v>7638014</v>
      </c>
      <c r="T45" s="33">
        <v>7638014</v>
      </c>
      <c r="U45" s="34">
        <v>7638015</v>
      </c>
      <c r="V45" s="35">
        <v>932</v>
      </c>
      <c r="W45" s="28">
        <v>213</v>
      </c>
      <c r="X45" s="28">
        <v>240</v>
      </c>
      <c r="Y45" s="28">
        <v>240</v>
      </c>
      <c r="Z45" s="37">
        <v>239</v>
      </c>
      <c r="AA45" s="39">
        <v>44718259</v>
      </c>
      <c r="AB45" s="28">
        <v>12825313</v>
      </c>
      <c r="AC45" s="28">
        <v>10630982</v>
      </c>
      <c r="AD45" s="28">
        <v>10630982</v>
      </c>
      <c r="AE45" s="36">
        <v>10630982</v>
      </c>
      <c r="AF45" s="35">
        <v>86201</v>
      </c>
      <c r="AG45" s="28">
        <v>23313</v>
      </c>
      <c r="AH45" s="28">
        <v>20962</v>
      </c>
      <c r="AI45" s="28">
        <v>20962</v>
      </c>
      <c r="AJ45" s="36">
        <v>20964</v>
      </c>
      <c r="AK45" s="35">
        <v>15582927</v>
      </c>
      <c r="AL45" s="28">
        <v>7766230</v>
      </c>
      <c r="AM45" s="28">
        <v>2605566</v>
      </c>
      <c r="AN45" s="28">
        <v>2605566</v>
      </c>
      <c r="AO45" s="37">
        <v>2605565</v>
      </c>
      <c r="AP45" s="35">
        <v>31476</v>
      </c>
      <c r="AQ45" s="28">
        <v>17390</v>
      </c>
      <c r="AR45" s="28">
        <v>4695</v>
      </c>
      <c r="AS45" s="28">
        <v>4695</v>
      </c>
      <c r="AT45" s="37">
        <v>4696</v>
      </c>
      <c r="AU45" s="39">
        <v>1857194</v>
      </c>
      <c r="AV45" s="28">
        <v>345791</v>
      </c>
      <c r="AW45" s="28">
        <v>503801</v>
      </c>
      <c r="AX45" s="28">
        <v>503801</v>
      </c>
      <c r="AY45" s="36">
        <v>503801</v>
      </c>
      <c r="AZ45" s="35">
        <v>2142</v>
      </c>
      <c r="BA45" s="28">
        <v>377</v>
      </c>
      <c r="BB45" s="28">
        <v>588</v>
      </c>
      <c r="BC45" s="28">
        <v>588</v>
      </c>
      <c r="BD45" s="37">
        <v>589</v>
      </c>
      <c r="BE45" s="39">
        <v>27278138</v>
      </c>
      <c r="BF45" s="28">
        <v>4713292</v>
      </c>
      <c r="BG45" s="28">
        <v>7521615</v>
      </c>
      <c r="BH45" s="28">
        <v>7521615</v>
      </c>
      <c r="BI45" s="28">
        <v>7521616</v>
      </c>
      <c r="BJ45" s="35">
        <v>52583</v>
      </c>
      <c r="BK45" s="28">
        <v>5546</v>
      </c>
      <c r="BL45" s="28">
        <v>15679</v>
      </c>
      <c r="BM45" s="28">
        <v>15679</v>
      </c>
      <c r="BN45" s="36">
        <v>15679</v>
      </c>
      <c r="BO45" s="35">
        <v>8171469</v>
      </c>
      <c r="BP45" s="28">
        <v>1975910</v>
      </c>
      <c r="BQ45" s="28">
        <v>2065186</v>
      </c>
      <c r="BR45" s="28">
        <v>2065186</v>
      </c>
      <c r="BS45" s="37">
        <v>2065187</v>
      </c>
      <c r="BT45" s="35">
        <v>593</v>
      </c>
      <c r="BU45" s="28">
        <v>132</v>
      </c>
      <c r="BV45" s="28">
        <v>154</v>
      </c>
      <c r="BW45" s="28">
        <v>154</v>
      </c>
      <c r="BX45" s="37">
        <v>153</v>
      </c>
      <c r="CD45" s="26"/>
      <c r="CE45" s="26"/>
    </row>
    <row r="46" spans="1:83" ht="18.75" x14ac:dyDescent="0.25">
      <c r="A46" s="62" t="s">
        <v>19</v>
      </c>
      <c r="B46" s="28">
        <v>321413</v>
      </c>
      <c r="C46" s="28">
        <v>58929</v>
      </c>
      <c r="D46" s="28">
        <v>87495</v>
      </c>
      <c r="E46" s="28">
        <v>87495</v>
      </c>
      <c r="F46" s="28">
        <v>87494</v>
      </c>
      <c r="G46" s="35">
        <v>0</v>
      </c>
      <c r="H46" s="28">
        <v>0</v>
      </c>
      <c r="I46" s="28">
        <v>0</v>
      </c>
      <c r="J46" s="28">
        <v>0</v>
      </c>
      <c r="K46" s="37">
        <v>0</v>
      </c>
      <c r="L46" s="35">
        <v>0</v>
      </c>
      <c r="M46" s="28">
        <v>0</v>
      </c>
      <c r="N46" s="28">
        <v>0</v>
      </c>
      <c r="O46" s="28">
        <v>0</v>
      </c>
      <c r="P46" s="37">
        <v>0</v>
      </c>
      <c r="Q46" s="32">
        <v>0</v>
      </c>
      <c r="R46" s="33">
        <v>0</v>
      </c>
      <c r="S46" s="33">
        <v>0</v>
      </c>
      <c r="T46" s="33">
        <v>0</v>
      </c>
      <c r="U46" s="34">
        <v>0</v>
      </c>
      <c r="V46" s="35">
        <v>0</v>
      </c>
      <c r="W46" s="28">
        <v>0</v>
      </c>
      <c r="X46" s="28">
        <v>0</v>
      </c>
      <c r="Y46" s="28">
        <v>0</v>
      </c>
      <c r="Z46" s="37">
        <v>0</v>
      </c>
      <c r="AA46" s="39">
        <v>321413</v>
      </c>
      <c r="AB46" s="28">
        <v>58929</v>
      </c>
      <c r="AC46" s="28">
        <v>87495</v>
      </c>
      <c r="AD46" s="28">
        <v>87495</v>
      </c>
      <c r="AE46" s="36">
        <v>87494</v>
      </c>
      <c r="AF46" s="35">
        <v>4180</v>
      </c>
      <c r="AG46" s="28">
        <v>780</v>
      </c>
      <c r="AH46" s="28">
        <v>1133</v>
      </c>
      <c r="AI46" s="28">
        <v>1133</v>
      </c>
      <c r="AJ46" s="36">
        <v>1134</v>
      </c>
      <c r="AK46" s="35">
        <v>321413</v>
      </c>
      <c r="AL46" s="28">
        <v>58929</v>
      </c>
      <c r="AM46" s="28">
        <v>87495</v>
      </c>
      <c r="AN46" s="28">
        <v>87495</v>
      </c>
      <c r="AO46" s="37">
        <v>87494</v>
      </c>
      <c r="AP46" s="35">
        <v>4180</v>
      </c>
      <c r="AQ46" s="28">
        <v>780</v>
      </c>
      <c r="AR46" s="28">
        <v>1133</v>
      </c>
      <c r="AS46" s="28">
        <v>1133</v>
      </c>
      <c r="AT46" s="37">
        <v>1134</v>
      </c>
      <c r="AU46" s="39">
        <v>0</v>
      </c>
      <c r="AV46" s="28">
        <v>0</v>
      </c>
      <c r="AW46" s="28">
        <v>0</v>
      </c>
      <c r="AX46" s="28">
        <v>0</v>
      </c>
      <c r="AY46" s="36">
        <v>0</v>
      </c>
      <c r="AZ46" s="35">
        <v>0</v>
      </c>
      <c r="BA46" s="28">
        <v>0</v>
      </c>
      <c r="BB46" s="28">
        <v>0</v>
      </c>
      <c r="BC46" s="28">
        <v>0</v>
      </c>
      <c r="BD46" s="37">
        <v>0</v>
      </c>
      <c r="BE46" s="39">
        <v>0</v>
      </c>
      <c r="BF46" s="28">
        <v>0</v>
      </c>
      <c r="BG46" s="28">
        <v>0</v>
      </c>
      <c r="BH46" s="28">
        <v>0</v>
      </c>
      <c r="BI46" s="28">
        <v>0</v>
      </c>
      <c r="BJ46" s="35">
        <v>0</v>
      </c>
      <c r="BK46" s="28">
        <v>0</v>
      </c>
      <c r="BL46" s="28">
        <v>0</v>
      </c>
      <c r="BM46" s="28">
        <v>0</v>
      </c>
      <c r="BN46" s="36">
        <v>0</v>
      </c>
      <c r="BO46" s="35">
        <v>0</v>
      </c>
      <c r="BP46" s="28">
        <v>0</v>
      </c>
      <c r="BQ46" s="28">
        <v>0</v>
      </c>
      <c r="BR46" s="28">
        <v>0</v>
      </c>
      <c r="BS46" s="37">
        <v>0</v>
      </c>
      <c r="BT46" s="35">
        <v>0</v>
      </c>
      <c r="BU46" s="28">
        <v>0</v>
      </c>
      <c r="BV46" s="28">
        <v>0</v>
      </c>
      <c r="BW46" s="28">
        <v>0</v>
      </c>
      <c r="BX46" s="37">
        <v>0</v>
      </c>
      <c r="BY46" s="4">
        <v>4</v>
      </c>
      <c r="BZ46" s="4">
        <v>4</v>
      </c>
      <c r="CA46" s="4">
        <v>4</v>
      </c>
      <c r="CB46" s="4">
        <v>4</v>
      </c>
      <c r="CD46" s="26">
        <v>3</v>
      </c>
      <c r="CE46" s="26">
        <v>2</v>
      </c>
    </row>
    <row r="47" spans="1:83" ht="19.5" thickBot="1" x14ac:dyDescent="0.3">
      <c r="A47" s="54" t="s">
        <v>25</v>
      </c>
      <c r="B47" s="28">
        <v>49861</v>
      </c>
      <c r="C47" s="28">
        <v>12141</v>
      </c>
      <c r="D47" s="28">
        <v>12573</v>
      </c>
      <c r="E47" s="28">
        <v>12573</v>
      </c>
      <c r="F47" s="28">
        <v>12574</v>
      </c>
      <c r="G47" s="35">
        <v>0</v>
      </c>
      <c r="H47" s="28">
        <v>0</v>
      </c>
      <c r="I47" s="28">
        <v>0</v>
      </c>
      <c r="J47" s="28">
        <v>0</v>
      </c>
      <c r="K47" s="37">
        <v>0</v>
      </c>
      <c r="L47" s="35">
        <v>0</v>
      </c>
      <c r="M47" s="28">
        <v>0</v>
      </c>
      <c r="N47" s="28">
        <v>0</v>
      </c>
      <c r="O47" s="28">
        <v>0</v>
      </c>
      <c r="P47" s="37">
        <v>0</v>
      </c>
      <c r="Q47" s="32">
        <v>0</v>
      </c>
      <c r="R47" s="33">
        <v>0</v>
      </c>
      <c r="S47" s="33">
        <v>0</v>
      </c>
      <c r="T47" s="33">
        <v>0</v>
      </c>
      <c r="U47" s="34">
        <v>0</v>
      </c>
      <c r="V47" s="35">
        <v>0</v>
      </c>
      <c r="W47" s="28">
        <v>0</v>
      </c>
      <c r="X47" s="28">
        <v>0</v>
      </c>
      <c r="Y47" s="28">
        <v>0</v>
      </c>
      <c r="Z47" s="37">
        <v>0</v>
      </c>
      <c r="AA47" s="39">
        <v>49861</v>
      </c>
      <c r="AB47" s="28">
        <v>12141</v>
      </c>
      <c r="AC47" s="28">
        <v>12573</v>
      </c>
      <c r="AD47" s="28">
        <v>12573</v>
      </c>
      <c r="AE47" s="36">
        <v>12574</v>
      </c>
      <c r="AF47" s="35">
        <v>83</v>
      </c>
      <c r="AG47" s="28">
        <v>48</v>
      </c>
      <c r="AH47" s="28">
        <v>12</v>
      </c>
      <c r="AI47" s="28">
        <v>12</v>
      </c>
      <c r="AJ47" s="36">
        <v>11</v>
      </c>
      <c r="AK47" s="35">
        <v>49861</v>
      </c>
      <c r="AL47" s="28">
        <v>12141</v>
      </c>
      <c r="AM47" s="28">
        <v>12573</v>
      </c>
      <c r="AN47" s="28">
        <v>12573</v>
      </c>
      <c r="AO47" s="37">
        <v>12574</v>
      </c>
      <c r="AP47" s="35">
        <v>83</v>
      </c>
      <c r="AQ47" s="28">
        <v>48</v>
      </c>
      <c r="AR47" s="28">
        <v>12</v>
      </c>
      <c r="AS47" s="28">
        <v>12</v>
      </c>
      <c r="AT47" s="37">
        <v>11</v>
      </c>
      <c r="AU47" s="39">
        <v>0</v>
      </c>
      <c r="AV47" s="28">
        <v>0</v>
      </c>
      <c r="AW47" s="28">
        <v>0</v>
      </c>
      <c r="AX47" s="28">
        <v>0</v>
      </c>
      <c r="AY47" s="36">
        <v>0</v>
      </c>
      <c r="AZ47" s="35">
        <v>0</v>
      </c>
      <c r="BA47" s="28">
        <v>0</v>
      </c>
      <c r="BB47" s="28">
        <v>0</v>
      </c>
      <c r="BC47" s="28">
        <v>0</v>
      </c>
      <c r="BD47" s="37">
        <v>0</v>
      </c>
      <c r="BE47" s="39">
        <v>0</v>
      </c>
      <c r="BF47" s="28">
        <v>0</v>
      </c>
      <c r="BG47" s="28">
        <v>0</v>
      </c>
      <c r="BH47" s="28">
        <v>0</v>
      </c>
      <c r="BI47" s="28">
        <v>0</v>
      </c>
      <c r="BJ47" s="35">
        <v>0</v>
      </c>
      <c r="BK47" s="28">
        <v>0</v>
      </c>
      <c r="BL47" s="28">
        <v>0</v>
      </c>
      <c r="BM47" s="28">
        <v>0</v>
      </c>
      <c r="BN47" s="36">
        <v>0</v>
      </c>
      <c r="BO47" s="35">
        <v>0</v>
      </c>
      <c r="BP47" s="28">
        <v>0</v>
      </c>
      <c r="BQ47" s="28">
        <v>0</v>
      </c>
      <c r="BR47" s="28">
        <v>0</v>
      </c>
      <c r="BS47" s="37">
        <v>0</v>
      </c>
      <c r="BT47" s="35">
        <v>0</v>
      </c>
      <c r="BU47" s="28">
        <v>0</v>
      </c>
      <c r="BV47" s="28">
        <v>0</v>
      </c>
      <c r="BW47" s="28">
        <v>0</v>
      </c>
      <c r="BX47" s="37">
        <v>0</v>
      </c>
      <c r="BY47" s="4">
        <v>4</v>
      </c>
      <c r="BZ47" s="4">
        <v>4</v>
      </c>
      <c r="CA47" s="4">
        <v>4</v>
      </c>
      <c r="CB47" s="4">
        <v>4</v>
      </c>
      <c r="CD47" s="26">
        <v>3</v>
      </c>
      <c r="CE47" s="26">
        <v>2</v>
      </c>
    </row>
    <row r="48" spans="1:83" ht="18.75" x14ac:dyDescent="0.25">
      <c r="A48" s="15" t="s">
        <v>48</v>
      </c>
      <c r="B48" s="28">
        <v>78544850</v>
      </c>
      <c r="C48" s="28">
        <v>19122916</v>
      </c>
      <c r="D48" s="28">
        <v>19807311</v>
      </c>
      <c r="E48" s="28">
        <v>19807311</v>
      </c>
      <c r="F48" s="28">
        <v>19807312</v>
      </c>
      <c r="G48" s="35">
        <v>0</v>
      </c>
      <c r="H48" s="28">
        <v>0</v>
      </c>
      <c r="I48" s="28">
        <v>0</v>
      </c>
      <c r="J48" s="28">
        <v>0</v>
      </c>
      <c r="K48" s="37">
        <v>0</v>
      </c>
      <c r="L48" s="35">
        <v>0</v>
      </c>
      <c r="M48" s="28">
        <v>0</v>
      </c>
      <c r="N48" s="28">
        <v>0</v>
      </c>
      <c r="O48" s="28">
        <v>0</v>
      </c>
      <c r="P48" s="37">
        <v>0</v>
      </c>
      <c r="Q48" s="32">
        <v>38641274</v>
      </c>
      <c r="R48" s="33">
        <v>9362029</v>
      </c>
      <c r="S48" s="33">
        <v>9759748</v>
      </c>
      <c r="T48" s="33">
        <v>9759748</v>
      </c>
      <c r="U48" s="34">
        <v>9759749</v>
      </c>
      <c r="V48" s="35">
        <v>1172</v>
      </c>
      <c r="W48" s="28">
        <v>256</v>
      </c>
      <c r="X48" s="28">
        <v>305</v>
      </c>
      <c r="Y48" s="28">
        <v>305</v>
      </c>
      <c r="Z48" s="37">
        <v>306</v>
      </c>
      <c r="AA48" s="39">
        <v>38012010</v>
      </c>
      <c r="AB48" s="28">
        <v>9167256</v>
      </c>
      <c r="AC48" s="28">
        <v>9614918</v>
      </c>
      <c r="AD48" s="28">
        <v>9614918</v>
      </c>
      <c r="AE48" s="36">
        <v>9614918</v>
      </c>
      <c r="AF48" s="35">
        <v>82183</v>
      </c>
      <c r="AG48" s="28">
        <v>20705</v>
      </c>
      <c r="AH48" s="28">
        <v>20493</v>
      </c>
      <c r="AI48" s="28">
        <v>20493</v>
      </c>
      <c r="AJ48" s="36">
        <v>20492</v>
      </c>
      <c r="AK48" s="35">
        <v>14192421</v>
      </c>
      <c r="AL48" s="28">
        <v>6414978</v>
      </c>
      <c r="AM48" s="28">
        <v>2592481</v>
      </c>
      <c r="AN48" s="28">
        <v>2592481</v>
      </c>
      <c r="AO48" s="37">
        <v>2592481</v>
      </c>
      <c r="AP48" s="35">
        <v>31230</v>
      </c>
      <c r="AQ48" s="28">
        <v>15439</v>
      </c>
      <c r="AR48" s="28">
        <v>5264</v>
      </c>
      <c r="AS48" s="28">
        <v>5264</v>
      </c>
      <c r="AT48" s="37">
        <v>5263</v>
      </c>
      <c r="AU48" s="39">
        <v>632263</v>
      </c>
      <c r="AV48" s="28">
        <v>203779</v>
      </c>
      <c r="AW48" s="28">
        <v>142828</v>
      </c>
      <c r="AX48" s="28">
        <v>142828</v>
      </c>
      <c r="AY48" s="36">
        <v>142828</v>
      </c>
      <c r="AZ48" s="35">
        <v>821</v>
      </c>
      <c r="BA48" s="28">
        <v>225</v>
      </c>
      <c r="BB48" s="28">
        <v>199</v>
      </c>
      <c r="BC48" s="28">
        <v>199</v>
      </c>
      <c r="BD48" s="37">
        <v>198</v>
      </c>
      <c r="BE48" s="39">
        <v>23187326</v>
      </c>
      <c r="BF48" s="28">
        <v>2548499</v>
      </c>
      <c r="BG48" s="28">
        <v>6879609</v>
      </c>
      <c r="BH48" s="28">
        <v>6879609</v>
      </c>
      <c r="BI48" s="28">
        <v>6879609</v>
      </c>
      <c r="BJ48" s="35">
        <v>50132</v>
      </c>
      <c r="BK48" s="28">
        <v>5041</v>
      </c>
      <c r="BL48" s="28">
        <v>15030</v>
      </c>
      <c r="BM48" s="28">
        <v>15030</v>
      </c>
      <c r="BN48" s="36">
        <v>15031</v>
      </c>
      <c r="BO48" s="35">
        <v>1891566</v>
      </c>
      <c r="BP48" s="28">
        <v>593631</v>
      </c>
      <c r="BQ48" s="28">
        <v>432645</v>
      </c>
      <c r="BR48" s="28">
        <v>432645</v>
      </c>
      <c r="BS48" s="37">
        <v>432645</v>
      </c>
      <c r="BT48" s="35">
        <v>136</v>
      </c>
      <c r="BU48" s="28">
        <v>34</v>
      </c>
      <c r="BV48" s="28">
        <v>34</v>
      </c>
      <c r="BW48" s="28">
        <v>34</v>
      </c>
      <c r="BX48" s="37">
        <v>34</v>
      </c>
      <c r="CD48" s="26"/>
      <c r="CE48" s="26"/>
    </row>
    <row r="49" spans="1:83" ht="18.75" x14ac:dyDescent="0.25">
      <c r="A49" s="59" t="s">
        <v>19</v>
      </c>
      <c r="B49" s="28">
        <v>404535</v>
      </c>
      <c r="C49" s="28">
        <v>43183</v>
      </c>
      <c r="D49" s="28">
        <v>120451</v>
      </c>
      <c r="E49" s="28">
        <v>120451</v>
      </c>
      <c r="F49" s="28">
        <v>120450</v>
      </c>
      <c r="G49" s="35">
        <v>0</v>
      </c>
      <c r="H49" s="28">
        <v>0</v>
      </c>
      <c r="I49" s="28">
        <v>0</v>
      </c>
      <c r="J49" s="28">
        <v>0</v>
      </c>
      <c r="K49" s="37">
        <v>0</v>
      </c>
      <c r="L49" s="35">
        <v>0</v>
      </c>
      <c r="M49" s="28">
        <v>0</v>
      </c>
      <c r="N49" s="28">
        <v>0</v>
      </c>
      <c r="O49" s="28">
        <v>0</v>
      </c>
      <c r="P49" s="37">
        <v>0</v>
      </c>
      <c r="Q49" s="32">
        <v>0</v>
      </c>
      <c r="R49" s="33">
        <v>0</v>
      </c>
      <c r="S49" s="33">
        <v>0</v>
      </c>
      <c r="T49" s="33">
        <v>0</v>
      </c>
      <c r="U49" s="34">
        <v>0</v>
      </c>
      <c r="V49" s="35">
        <v>0</v>
      </c>
      <c r="W49" s="28">
        <v>0</v>
      </c>
      <c r="X49" s="28">
        <v>0</v>
      </c>
      <c r="Y49" s="28">
        <v>0</v>
      </c>
      <c r="Z49" s="37">
        <v>0</v>
      </c>
      <c r="AA49" s="39">
        <v>404535</v>
      </c>
      <c r="AB49" s="28">
        <v>43183</v>
      </c>
      <c r="AC49" s="28">
        <v>120451</v>
      </c>
      <c r="AD49" s="28">
        <v>120451</v>
      </c>
      <c r="AE49" s="36">
        <v>120450</v>
      </c>
      <c r="AF49" s="35">
        <v>5639</v>
      </c>
      <c r="AG49" s="28">
        <v>584</v>
      </c>
      <c r="AH49" s="28">
        <v>1685</v>
      </c>
      <c r="AI49" s="28">
        <v>1685</v>
      </c>
      <c r="AJ49" s="36">
        <v>1685</v>
      </c>
      <c r="AK49" s="35">
        <v>404535</v>
      </c>
      <c r="AL49" s="28">
        <v>43183</v>
      </c>
      <c r="AM49" s="28">
        <v>120451</v>
      </c>
      <c r="AN49" s="28">
        <v>120451</v>
      </c>
      <c r="AO49" s="37">
        <v>120450</v>
      </c>
      <c r="AP49" s="35">
        <v>5639</v>
      </c>
      <c r="AQ49" s="28">
        <v>584</v>
      </c>
      <c r="AR49" s="28">
        <v>1685</v>
      </c>
      <c r="AS49" s="28">
        <v>1685</v>
      </c>
      <c r="AT49" s="37">
        <v>1685</v>
      </c>
      <c r="AU49" s="39">
        <v>0</v>
      </c>
      <c r="AV49" s="28">
        <v>0</v>
      </c>
      <c r="AW49" s="28">
        <v>0</v>
      </c>
      <c r="AX49" s="28">
        <v>0</v>
      </c>
      <c r="AY49" s="36">
        <v>0</v>
      </c>
      <c r="AZ49" s="35">
        <v>0</v>
      </c>
      <c r="BA49" s="28">
        <v>0</v>
      </c>
      <c r="BB49" s="28">
        <v>0</v>
      </c>
      <c r="BC49" s="28">
        <v>0</v>
      </c>
      <c r="BD49" s="37">
        <v>0</v>
      </c>
      <c r="BE49" s="39">
        <v>0</v>
      </c>
      <c r="BF49" s="28">
        <v>0</v>
      </c>
      <c r="BG49" s="28">
        <v>0</v>
      </c>
      <c r="BH49" s="28">
        <v>0</v>
      </c>
      <c r="BI49" s="28">
        <v>0</v>
      </c>
      <c r="BJ49" s="35">
        <v>0</v>
      </c>
      <c r="BK49" s="28">
        <v>0</v>
      </c>
      <c r="BL49" s="28">
        <v>0</v>
      </c>
      <c r="BM49" s="28">
        <v>0</v>
      </c>
      <c r="BN49" s="36">
        <v>0</v>
      </c>
      <c r="BO49" s="35">
        <v>0</v>
      </c>
      <c r="BP49" s="28">
        <v>0</v>
      </c>
      <c r="BQ49" s="28">
        <v>0</v>
      </c>
      <c r="BR49" s="28">
        <v>0</v>
      </c>
      <c r="BS49" s="37">
        <v>0</v>
      </c>
      <c r="BT49" s="35">
        <v>0</v>
      </c>
      <c r="BU49" s="28">
        <v>0</v>
      </c>
      <c r="BV49" s="28">
        <v>0</v>
      </c>
      <c r="BW49" s="28">
        <v>0</v>
      </c>
      <c r="BX49" s="37">
        <v>0</v>
      </c>
      <c r="BY49" s="4">
        <v>4</v>
      </c>
      <c r="BZ49" s="4">
        <v>4</v>
      </c>
      <c r="CA49" s="4">
        <v>4</v>
      </c>
      <c r="CB49" s="4">
        <v>4</v>
      </c>
      <c r="CD49" s="26">
        <v>3</v>
      </c>
      <c r="CE49" s="26">
        <v>2</v>
      </c>
    </row>
    <row r="50" spans="1:83" ht="19.5" thickBot="1" x14ac:dyDescent="0.3">
      <c r="A50" s="54" t="s">
        <v>25</v>
      </c>
      <c r="B50" s="28">
        <v>19149</v>
      </c>
      <c r="C50" s="28">
        <v>0</v>
      </c>
      <c r="D50" s="28">
        <v>6383</v>
      </c>
      <c r="E50" s="28">
        <v>6383</v>
      </c>
      <c r="F50" s="28">
        <v>6383</v>
      </c>
      <c r="G50" s="35">
        <v>0</v>
      </c>
      <c r="H50" s="28">
        <v>0</v>
      </c>
      <c r="I50" s="28">
        <v>0</v>
      </c>
      <c r="J50" s="28">
        <v>0</v>
      </c>
      <c r="K50" s="37">
        <v>0</v>
      </c>
      <c r="L50" s="35">
        <v>0</v>
      </c>
      <c r="M50" s="28">
        <v>0</v>
      </c>
      <c r="N50" s="28">
        <v>0</v>
      </c>
      <c r="O50" s="28">
        <v>0</v>
      </c>
      <c r="P50" s="37">
        <v>0</v>
      </c>
      <c r="Q50" s="32">
        <v>0</v>
      </c>
      <c r="R50" s="33">
        <v>0</v>
      </c>
      <c r="S50" s="33">
        <v>0</v>
      </c>
      <c r="T50" s="33">
        <v>0</v>
      </c>
      <c r="U50" s="34">
        <v>0</v>
      </c>
      <c r="V50" s="35">
        <v>0</v>
      </c>
      <c r="W50" s="28">
        <v>0</v>
      </c>
      <c r="X50" s="28">
        <v>0</v>
      </c>
      <c r="Y50" s="28">
        <v>0</v>
      </c>
      <c r="Z50" s="37">
        <v>0</v>
      </c>
      <c r="AA50" s="39">
        <v>19149</v>
      </c>
      <c r="AB50" s="28">
        <v>0</v>
      </c>
      <c r="AC50" s="28">
        <v>6383</v>
      </c>
      <c r="AD50" s="28">
        <v>6383</v>
      </c>
      <c r="AE50" s="36">
        <v>6383</v>
      </c>
      <c r="AF50" s="35">
        <v>46</v>
      </c>
      <c r="AG50" s="28">
        <v>0</v>
      </c>
      <c r="AH50" s="28">
        <v>15</v>
      </c>
      <c r="AI50" s="28">
        <v>15</v>
      </c>
      <c r="AJ50" s="36">
        <v>16</v>
      </c>
      <c r="AK50" s="35">
        <v>19149</v>
      </c>
      <c r="AL50" s="28">
        <v>0</v>
      </c>
      <c r="AM50" s="28">
        <v>6383</v>
      </c>
      <c r="AN50" s="28">
        <v>6383</v>
      </c>
      <c r="AO50" s="37">
        <v>6383</v>
      </c>
      <c r="AP50" s="35">
        <v>46</v>
      </c>
      <c r="AQ50" s="28">
        <v>0</v>
      </c>
      <c r="AR50" s="28">
        <v>15</v>
      </c>
      <c r="AS50" s="28">
        <v>15</v>
      </c>
      <c r="AT50" s="37">
        <v>16</v>
      </c>
      <c r="AU50" s="39">
        <v>0</v>
      </c>
      <c r="AV50" s="28">
        <v>0</v>
      </c>
      <c r="AW50" s="28">
        <v>0</v>
      </c>
      <c r="AX50" s="28">
        <v>0</v>
      </c>
      <c r="AY50" s="36">
        <v>0</v>
      </c>
      <c r="AZ50" s="35">
        <v>0</v>
      </c>
      <c r="BA50" s="28">
        <v>0</v>
      </c>
      <c r="BB50" s="28">
        <v>0</v>
      </c>
      <c r="BC50" s="28">
        <v>0</v>
      </c>
      <c r="BD50" s="37">
        <v>0</v>
      </c>
      <c r="BE50" s="39">
        <v>0</v>
      </c>
      <c r="BF50" s="28">
        <v>0</v>
      </c>
      <c r="BG50" s="28">
        <v>0</v>
      </c>
      <c r="BH50" s="28">
        <v>0</v>
      </c>
      <c r="BI50" s="28">
        <v>0</v>
      </c>
      <c r="BJ50" s="35">
        <v>0</v>
      </c>
      <c r="BK50" s="28">
        <v>0</v>
      </c>
      <c r="BL50" s="28">
        <v>0</v>
      </c>
      <c r="BM50" s="28">
        <v>0</v>
      </c>
      <c r="BN50" s="36">
        <v>0</v>
      </c>
      <c r="BO50" s="35">
        <v>0</v>
      </c>
      <c r="BP50" s="28">
        <v>0</v>
      </c>
      <c r="BQ50" s="28">
        <v>0</v>
      </c>
      <c r="BR50" s="28">
        <v>0</v>
      </c>
      <c r="BS50" s="37">
        <v>0</v>
      </c>
      <c r="BT50" s="35">
        <v>0</v>
      </c>
      <c r="BU50" s="28">
        <v>0</v>
      </c>
      <c r="BV50" s="28">
        <v>0</v>
      </c>
      <c r="BW50" s="28">
        <v>0</v>
      </c>
      <c r="BX50" s="37">
        <v>0</v>
      </c>
      <c r="CD50" s="26"/>
      <c r="CE50" s="26"/>
    </row>
    <row r="51" spans="1:83" ht="18.75" x14ac:dyDescent="0.25">
      <c r="A51" s="15" t="s">
        <v>49</v>
      </c>
      <c r="B51" s="28">
        <v>67231894</v>
      </c>
      <c r="C51" s="28">
        <v>16009018</v>
      </c>
      <c r="D51" s="28">
        <v>17074292</v>
      </c>
      <c r="E51" s="28">
        <v>17074292</v>
      </c>
      <c r="F51" s="28">
        <v>17074292</v>
      </c>
      <c r="G51" s="35">
        <v>0</v>
      </c>
      <c r="H51" s="28">
        <v>0</v>
      </c>
      <c r="I51" s="28">
        <v>0</v>
      </c>
      <c r="J51" s="28">
        <v>0</v>
      </c>
      <c r="K51" s="37">
        <v>0</v>
      </c>
      <c r="L51" s="35">
        <v>0</v>
      </c>
      <c r="M51" s="28">
        <v>0</v>
      </c>
      <c r="N51" s="28">
        <v>0</v>
      </c>
      <c r="O51" s="28">
        <v>0</v>
      </c>
      <c r="P51" s="37">
        <v>0</v>
      </c>
      <c r="Q51" s="32">
        <v>43404674</v>
      </c>
      <c r="R51" s="33">
        <v>10324029</v>
      </c>
      <c r="S51" s="33">
        <v>11026882</v>
      </c>
      <c r="T51" s="33">
        <v>11026882</v>
      </c>
      <c r="U51" s="34">
        <v>11026881</v>
      </c>
      <c r="V51" s="35">
        <v>1404</v>
      </c>
      <c r="W51" s="28">
        <v>331</v>
      </c>
      <c r="X51" s="28">
        <v>358</v>
      </c>
      <c r="Y51" s="28">
        <v>358</v>
      </c>
      <c r="Z51" s="37">
        <v>357</v>
      </c>
      <c r="AA51" s="39">
        <v>23069055</v>
      </c>
      <c r="AB51" s="28">
        <v>5466486</v>
      </c>
      <c r="AC51" s="28">
        <v>5867523</v>
      </c>
      <c r="AD51" s="28">
        <v>5867523</v>
      </c>
      <c r="AE51" s="36">
        <v>5867523</v>
      </c>
      <c r="AF51" s="35">
        <v>37200</v>
      </c>
      <c r="AG51" s="28">
        <v>8205</v>
      </c>
      <c r="AH51" s="28">
        <v>9665</v>
      </c>
      <c r="AI51" s="28">
        <v>9665</v>
      </c>
      <c r="AJ51" s="36">
        <v>9665</v>
      </c>
      <c r="AK51" s="35">
        <v>7953810</v>
      </c>
      <c r="AL51" s="28">
        <v>3931359</v>
      </c>
      <c r="AM51" s="28">
        <v>1340817</v>
      </c>
      <c r="AN51" s="28">
        <v>1340817</v>
      </c>
      <c r="AO51" s="37">
        <v>1340817</v>
      </c>
      <c r="AP51" s="35">
        <v>13342</v>
      </c>
      <c r="AQ51" s="28">
        <v>5357</v>
      </c>
      <c r="AR51" s="28">
        <v>2662</v>
      </c>
      <c r="AS51" s="28">
        <v>2662</v>
      </c>
      <c r="AT51" s="37">
        <v>2661</v>
      </c>
      <c r="AU51" s="39">
        <v>1043121</v>
      </c>
      <c r="AV51" s="28">
        <v>113735</v>
      </c>
      <c r="AW51" s="28">
        <v>309795</v>
      </c>
      <c r="AX51" s="28">
        <v>309795</v>
      </c>
      <c r="AY51" s="36">
        <v>309796</v>
      </c>
      <c r="AZ51" s="35">
        <v>1166</v>
      </c>
      <c r="BA51" s="28">
        <v>179</v>
      </c>
      <c r="BB51" s="28">
        <v>329</v>
      </c>
      <c r="BC51" s="28">
        <v>329</v>
      </c>
      <c r="BD51" s="37">
        <v>329</v>
      </c>
      <c r="BE51" s="39">
        <v>14072124</v>
      </c>
      <c r="BF51" s="28">
        <v>1421392</v>
      </c>
      <c r="BG51" s="28">
        <v>4216911</v>
      </c>
      <c r="BH51" s="28">
        <v>4216911</v>
      </c>
      <c r="BI51" s="28">
        <v>4216910</v>
      </c>
      <c r="BJ51" s="35">
        <v>22692</v>
      </c>
      <c r="BK51" s="28">
        <v>2669</v>
      </c>
      <c r="BL51" s="28">
        <v>6674</v>
      </c>
      <c r="BM51" s="28">
        <v>6674</v>
      </c>
      <c r="BN51" s="36">
        <v>6675</v>
      </c>
      <c r="BO51" s="35">
        <v>758165</v>
      </c>
      <c r="BP51" s="28">
        <v>218503</v>
      </c>
      <c r="BQ51" s="28">
        <v>179887</v>
      </c>
      <c r="BR51" s="28">
        <v>179887</v>
      </c>
      <c r="BS51" s="37">
        <v>179888</v>
      </c>
      <c r="BT51" s="35">
        <v>62</v>
      </c>
      <c r="BU51" s="28">
        <v>13</v>
      </c>
      <c r="BV51" s="28">
        <v>16</v>
      </c>
      <c r="BW51" s="28">
        <v>16</v>
      </c>
      <c r="BX51" s="37">
        <v>17</v>
      </c>
      <c r="BY51" s="4">
        <v>4</v>
      </c>
      <c r="BZ51" s="4">
        <v>4</v>
      </c>
      <c r="CA51" s="4">
        <v>4</v>
      </c>
      <c r="CB51" s="4">
        <v>4</v>
      </c>
      <c r="CD51" s="26">
        <v>3</v>
      </c>
      <c r="CE51" s="26">
        <v>2</v>
      </c>
    </row>
    <row r="52" spans="1:83" ht="18.75" x14ac:dyDescent="0.25">
      <c r="A52" s="59" t="s">
        <v>19</v>
      </c>
      <c r="B52" s="28">
        <v>358362</v>
      </c>
      <c r="C52" s="28">
        <v>69420</v>
      </c>
      <c r="D52" s="28">
        <v>96314</v>
      </c>
      <c r="E52" s="28">
        <v>96314</v>
      </c>
      <c r="F52" s="28">
        <v>96314</v>
      </c>
      <c r="G52" s="35">
        <v>0</v>
      </c>
      <c r="H52" s="28">
        <v>0</v>
      </c>
      <c r="I52" s="28">
        <v>0</v>
      </c>
      <c r="J52" s="28">
        <v>0</v>
      </c>
      <c r="K52" s="37">
        <v>0</v>
      </c>
      <c r="L52" s="35">
        <v>0</v>
      </c>
      <c r="M52" s="28">
        <v>0</v>
      </c>
      <c r="N52" s="28">
        <v>0</v>
      </c>
      <c r="O52" s="28">
        <v>0</v>
      </c>
      <c r="P52" s="37">
        <v>0</v>
      </c>
      <c r="Q52" s="32">
        <v>0</v>
      </c>
      <c r="R52" s="33">
        <v>0</v>
      </c>
      <c r="S52" s="33">
        <v>0</v>
      </c>
      <c r="T52" s="33">
        <v>0</v>
      </c>
      <c r="U52" s="34">
        <v>0</v>
      </c>
      <c r="V52" s="35">
        <v>0</v>
      </c>
      <c r="W52" s="28">
        <v>0</v>
      </c>
      <c r="X52" s="28">
        <v>0</v>
      </c>
      <c r="Y52" s="28">
        <v>0</v>
      </c>
      <c r="Z52" s="37">
        <v>0</v>
      </c>
      <c r="AA52" s="39">
        <v>358362</v>
      </c>
      <c r="AB52" s="28">
        <v>69420</v>
      </c>
      <c r="AC52" s="28">
        <v>96314</v>
      </c>
      <c r="AD52" s="28">
        <v>96314</v>
      </c>
      <c r="AE52" s="36">
        <v>96314</v>
      </c>
      <c r="AF52" s="35">
        <v>4491</v>
      </c>
      <c r="AG52" s="28">
        <v>873</v>
      </c>
      <c r="AH52" s="28">
        <v>1206</v>
      </c>
      <c r="AI52" s="28">
        <v>1206</v>
      </c>
      <c r="AJ52" s="36">
        <v>1206</v>
      </c>
      <c r="AK52" s="35">
        <v>358362</v>
      </c>
      <c r="AL52" s="28">
        <v>69420</v>
      </c>
      <c r="AM52" s="28">
        <v>96314</v>
      </c>
      <c r="AN52" s="28">
        <v>96314</v>
      </c>
      <c r="AO52" s="37">
        <v>96314</v>
      </c>
      <c r="AP52" s="35">
        <v>4491</v>
      </c>
      <c r="AQ52" s="28">
        <v>873</v>
      </c>
      <c r="AR52" s="28">
        <v>1206</v>
      </c>
      <c r="AS52" s="28">
        <v>1206</v>
      </c>
      <c r="AT52" s="37">
        <v>1206</v>
      </c>
      <c r="AU52" s="39">
        <v>0</v>
      </c>
      <c r="AV52" s="28">
        <v>0</v>
      </c>
      <c r="AW52" s="28">
        <v>0</v>
      </c>
      <c r="AX52" s="28">
        <v>0</v>
      </c>
      <c r="AY52" s="36">
        <v>0</v>
      </c>
      <c r="AZ52" s="35">
        <v>0</v>
      </c>
      <c r="BA52" s="28">
        <v>0</v>
      </c>
      <c r="BB52" s="28">
        <v>0</v>
      </c>
      <c r="BC52" s="28">
        <v>0</v>
      </c>
      <c r="BD52" s="37">
        <v>0</v>
      </c>
      <c r="BE52" s="39">
        <v>0</v>
      </c>
      <c r="BF52" s="28">
        <v>0</v>
      </c>
      <c r="BG52" s="28">
        <v>0</v>
      </c>
      <c r="BH52" s="28">
        <v>0</v>
      </c>
      <c r="BI52" s="28">
        <v>0</v>
      </c>
      <c r="BJ52" s="35">
        <v>0</v>
      </c>
      <c r="BK52" s="28">
        <v>0</v>
      </c>
      <c r="BL52" s="28">
        <v>0</v>
      </c>
      <c r="BM52" s="28">
        <v>0</v>
      </c>
      <c r="BN52" s="36">
        <v>0</v>
      </c>
      <c r="BO52" s="35">
        <v>0</v>
      </c>
      <c r="BP52" s="28">
        <v>0</v>
      </c>
      <c r="BQ52" s="28">
        <v>0</v>
      </c>
      <c r="BR52" s="28">
        <v>0</v>
      </c>
      <c r="BS52" s="37">
        <v>0</v>
      </c>
      <c r="BT52" s="35">
        <v>0</v>
      </c>
      <c r="BU52" s="28">
        <v>0</v>
      </c>
      <c r="BV52" s="28">
        <v>0</v>
      </c>
      <c r="BW52" s="28">
        <v>0</v>
      </c>
      <c r="BX52" s="37">
        <v>0</v>
      </c>
      <c r="BY52" s="4">
        <v>4</v>
      </c>
      <c r="BZ52" s="4">
        <v>4</v>
      </c>
      <c r="CA52" s="4">
        <v>4</v>
      </c>
      <c r="CB52" s="4">
        <v>4</v>
      </c>
      <c r="CD52" s="26">
        <v>3</v>
      </c>
      <c r="CE52" s="26">
        <v>2</v>
      </c>
    </row>
    <row r="53" spans="1:83" ht="19.5" thickBot="1" x14ac:dyDescent="0.3">
      <c r="A53" s="54" t="s">
        <v>25</v>
      </c>
      <c r="B53" s="28">
        <v>150451</v>
      </c>
      <c r="C53" s="28">
        <v>0</v>
      </c>
      <c r="D53" s="28">
        <v>50508</v>
      </c>
      <c r="E53" s="28">
        <v>50508</v>
      </c>
      <c r="F53" s="28">
        <v>49435</v>
      </c>
      <c r="G53" s="35">
        <v>0</v>
      </c>
      <c r="H53" s="28">
        <v>0</v>
      </c>
      <c r="I53" s="28">
        <v>0</v>
      </c>
      <c r="J53" s="28">
        <v>0</v>
      </c>
      <c r="K53" s="37">
        <v>0</v>
      </c>
      <c r="L53" s="35">
        <v>0</v>
      </c>
      <c r="M53" s="28">
        <v>0</v>
      </c>
      <c r="N53" s="28">
        <v>0</v>
      </c>
      <c r="O53" s="28">
        <v>0</v>
      </c>
      <c r="P53" s="37">
        <v>0</v>
      </c>
      <c r="Q53" s="32">
        <v>0</v>
      </c>
      <c r="R53" s="33">
        <v>0</v>
      </c>
      <c r="S53" s="33">
        <v>0</v>
      </c>
      <c r="T53" s="33">
        <v>0</v>
      </c>
      <c r="U53" s="34">
        <v>0</v>
      </c>
      <c r="V53" s="35">
        <v>0</v>
      </c>
      <c r="W53" s="28">
        <v>0</v>
      </c>
      <c r="X53" s="28">
        <v>0</v>
      </c>
      <c r="Y53" s="28">
        <v>0</v>
      </c>
      <c r="Z53" s="37">
        <v>0</v>
      </c>
      <c r="AA53" s="39">
        <v>150451</v>
      </c>
      <c r="AB53" s="28">
        <v>0</v>
      </c>
      <c r="AC53" s="28">
        <v>50508</v>
      </c>
      <c r="AD53" s="28">
        <v>50508</v>
      </c>
      <c r="AE53" s="36">
        <v>49435</v>
      </c>
      <c r="AF53" s="35">
        <v>140</v>
      </c>
      <c r="AG53" s="28">
        <v>0</v>
      </c>
      <c r="AH53" s="28">
        <v>47</v>
      </c>
      <c r="AI53" s="28">
        <v>47</v>
      </c>
      <c r="AJ53" s="36">
        <v>46</v>
      </c>
      <c r="AK53" s="35">
        <v>150451</v>
      </c>
      <c r="AL53" s="28">
        <v>0</v>
      </c>
      <c r="AM53" s="28">
        <v>50508</v>
      </c>
      <c r="AN53" s="28">
        <v>50508</v>
      </c>
      <c r="AO53" s="37">
        <v>49435</v>
      </c>
      <c r="AP53" s="35">
        <v>140</v>
      </c>
      <c r="AQ53" s="28">
        <v>0</v>
      </c>
      <c r="AR53" s="28">
        <v>47</v>
      </c>
      <c r="AS53" s="28">
        <v>47</v>
      </c>
      <c r="AT53" s="37">
        <v>46</v>
      </c>
      <c r="AU53" s="39">
        <v>0</v>
      </c>
      <c r="AV53" s="28">
        <v>0</v>
      </c>
      <c r="AW53" s="28">
        <v>0</v>
      </c>
      <c r="AX53" s="28">
        <v>0</v>
      </c>
      <c r="AY53" s="36">
        <v>0</v>
      </c>
      <c r="AZ53" s="35">
        <v>0</v>
      </c>
      <c r="BA53" s="28">
        <v>0</v>
      </c>
      <c r="BB53" s="28">
        <v>0</v>
      </c>
      <c r="BC53" s="28">
        <v>0</v>
      </c>
      <c r="BD53" s="37">
        <v>0</v>
      </c>
      <c r="BE53" s="39">
        <v>0</v>
      </c>
      <c r="BF53" s="28">
        <v>0</v>
      </c>
      <c r="BG53" s="28">
        <v>0</v>
      </c>
      <c r="BH53" s="28">
        <v>0</v>
      </c>
      <c r="BI53" s="28">
        <v>0</v>
      </c>
      <c r="BJ53" s="35">
        <v>0</v>
      </c>
      <c r="BK53" s="28">
        <v>0</v>
      </c>
      <c r="BL53" s="28">
        <v>0</v>
      </c>
      <c r="BM53" s="28">
        <v>0</v>
      </c>
      <c r="BN53" s="36">
        <v>0</v>
      </c>
      <c r="BO53" s="35">
        <v>0</v>
      </c>
      <c r="BP53" s="28">
        <v>0</v>
      </c>
      <c r="BQ53" s="28">
        <v>0</v>
      </c>
      <c r="BR53" s="28">
        <v>0</v>
      </c>
      <c r="BS53" s="37">
        <v>0</v>
      </c>
      <c r="BT53" s="35">
        <v>0</v>
      </c>
      <c r="BU53" s="28">
        <v>0</v>
      </c>
      <c r="BV53" s="28">
        <v>0</v>
      </c>
      <c r="BW53" s="28">
        <v>0</v>
      </c>
      <c r="BX53" s="37">
        <v>0</v>
      </c>
      <c r="BY53" s="4">
        <v>4</v>
      </c>
      <c r="BZ53" s="4">
        <v>4</v>
      </c>
      <c r="CA53" s="4">
        <v>4</v>
      </c>
      <c r="CB53" s="4">
        <v>4</v>
      </c>
      <c r="CD53" s="26">
        <v>3</v>
      </c>
      <c r="CE53" s="26">
        <v>2</v>
      </c>
    </row>
    <row r="54" spans="1:83" ht="18.75" x14ac:dyDescent="0.25">
      <c r="A54" s="15" t="s">
        <v>50</v>
      </c>
      <c r="B54" s="28">
        <v>49955788</v>
      </c>
      <c r="C54" s="28">
        <v>11894660</v>
      </c>
      <c r="D54" s="28">
        <v>12687042</v>
      </c>
      <c r="E54" s="28">
        <v>12687042</v>
      </c>
      <c r="F54" s="28">
        <v>12687044</v>
      </c>
      <c r="G54" s="35">
        <v>0</v>
      </c>
      <c r="H54" s="28">
        <v>0</v>
      </c>
      <c r="I54" s="28">
        <v>0</v>
      </c>
      <c r="J54" s="28">
        <v>0</v>
      </c>
      <c r="K54" s="37">
        <v>0</v>
      </c>
      <c r="L54" s="35">
        <v>0</v>
      </c>
      <c r="M54" s="28">
        <v>0</v>
      </c>
      <c r="N54" s="28">
        <v>0</v>
      </c>
      <c r="O54" s="28">
        <v>0</v>
      </c>
      <c r="P54" s="37">
        <v>0</v>
      </c>
      <c r="Q54" s="32">
        <v>13522702</v>
      </c>
      <c r="R54" s="33">
        <v>3266304</v>
      </c>
      <c r="S54" s="33">
        <v>3418799</v>
      </c>
      <c r="T54" s="33">
        <v>3418799</v>
      </c>
      <c r="U54" s="34">
        <v>3418800</v>
      </c>
      <c r="V54" s="35">
        <v>372</v>
      </c>
      <c r="W54" s="28">
        <v>88</v>
      </c>
      <c r="X54" s="28">
        <v>95</v>
      </c>
      <c r="Y54" s="28">
        <v>95</v>
      </c>
      <c r="Z54" s="37">
        <v>94</v>
      </c>
      <c r="AA54" s="39">
        <v>33445981</v>
      </c>
      <c r="AB54" s="28">
        <v>7906087</v>
      </c>
      <c r="AC54" s="28">
        <v>8513298</v>
      </c>
      <c r="AD54" s="28">
        <v>8513298</v>
      </c>
      <c r="AE54" s="36">
        <v>8513298</v>
      </c>
      <c r="AF54" s="35">
        <v>43997</v>
      </c>
      <c r="AG54" s="28">
        <v>10490</v>
      </c>
      <c r="AH54" s="28">
        <v>11168</v>
      </c>
      <c r="AI54" s="28">
        <v>11168</v>
      </c>
      <c r="AJ54" s="36">
        <v>11171</v>
      </c>
      <c r="AK54" s="35">
        <v>11902157</v>
      </c>
      <c r="AL54" s="28">
        <v>4955521</v>
      </c>
      <c r="AM54" s="28">
        <v>2315545</v>
      </c>
      <c r="AN54" s="28">
        <v>2315545</v>
      </c>
      <c r="AO54" s="37">
        <v>2315546</v>
      </c>
      <c r="AP54" s="35">
        <v>15862</v>
      </c>
      <c r="AQ54" s="28">
        <v>7593</v>
      </c>
      <c r="AR54" s="28">
        <v>2756</v>
      </c>
      <c r="AS54" s="28">
        <v>2756</v>
      </c>
      <c r="AT54" s="37">
        <v>2757</v>
      </c>
      <c r="AU54" s="39">
        <v>1141776</v>
      </c>
      <c r="AV54" s="28">
        <v>316440</v>
      </c>
      <c r="AW54" s="28">
        <v>275112</v>
      </c>
      <c r="AX54" s="28">
        <v>275112</v>
      </c>
      <c r="AY54" s="36">
        <v>275112</v>
      </c>
      <c r="AZ54" s="35">
        <v>1297</v>
      </c>
      <c r="BA54" s="28">
        <v>345</v>
      </c>
      <c r="BB54" s="28">
        <v>317</v>
      </c>
      <c r="BC54" s="28">
        <v>317</v>
      </c>
      <c r="BD54" s="37">
        <v>318</v>
      </c>
      <c r="BE54" s="39">
        <v>20402048</v>
      </c>
      <c r="BF54" s="28">
        <v>2634126</v>
      </c>
      <c r="BG54" s="28">
        <v>5922641</v>
      </c>
      <c r="BH54" s="28">
        <v>5922641</v>
      </c>
      <c r="BI54" s="28">
        <v>5922640</v>
      </c>
      <c r="BJ54" s="35">
        <v>26838</v>
      </c>
      <c r="BK54" s="28">
        <v>2552</v>
      </c>
      <c r="BL54" s="28">
        <v>8095</v>
      </c>
      <c r="BM54" s="28">
        <v>8095</v>
      </c>
      <c r="BN54" s="36">
        <v>8096</v>
      </c>
      <c r="BO54" s="35">
        <v>2987105</v>
      </c>
      <c r="BP54" s="28">
        <v>722269</v>
      </c>
      <c r="BQ54" s="28">
        <v>754945</v>
      </c>
      <c r="BR54" s="28">
        <v>754945</v>
      </c>
      <c r="BS54" s="37">
        <v>754946</v>
      </c>
      <c r="BT54" s="35">
        <v>209</v>
      </c>
      <c r="BU54" s="28">
        <v>50</v>
      </c>
      <c r="BV54" s="28">
        <v>53</v>
      </c>
      <c r="BW54" s="28">
        <v>53</v>
      </c>
      <c r="BX54" s="37">
        <v>53</v>
      </c>
      <c r="BY54" s="4">
        <v>4</v>
      </c>
      <c r="BZ54" s="4">
        <v>4</v>
      </c>
      <c r="CA54" s="4">
        <v>4</v>
      </c>
      <c r="CB54" s="4">
        <v>4</v>
      </c>
      <c r="CD54" s="26">
        <v>3</v>
      </c>
      <c r="CE54" s="26">
        <v>2</v>
      </c>
    </row>
    <row r="55" spans="1:83" ht="19.5" thickBot="1" x14ac:dyDescent="0.3">
      <c r="A55" s="54" t="s">
        <v>25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35">
        <v>0</v>
      </c>
      <c r="H55" s="28">
        <v>0</v>
      </c>
      <c r="I55" s="28">
        <v>0</v>
      </c>
      <c r="J55" s="28">
        <v>0</v>
      </c>
      <c r="K55" s="37">
        <v>0</v>
      </c>
      <c r="L55" s="35">
        <v>0</v>
      </c>
      <c r="M55" s="28">
        <v>0</v>
      </c>
      <c r="N55" s="28">
        <v>0</v>
      </c>
      <c r="O55" s="28">
        <v>0</v>
      </c>
      <c r="P55" s="37">
        <v>0</v>
      </c>
      <c r="Q55" s="32">
        <v>0</v>
      </c>
      <c r="R55" s="33">
        <v>0</v>
      </c>
      <c r="S55" s="33">
        <v>0</v>
      </c>
      <c r="T55" s="33">
        <v>0</v>
      </c>
      <c r="U55" s="34">
        <v>0</v>
      </c>
      <c r="V55" s="35">
        <v>0</v>
      </c>
      <c r="W55" s="28">
        <v>0</v>
      </c>
      <c r="X55" s="28">
        <v>0</v>
      </c>
      <c r="Y55" s="28">
        <v>0</v>
      </c>
      <c r="Z55" s="37">
        <v>0</v>
      </c>
      <c r="AA55" s="39">
        <v>0</v>
      </c>
      <c r="AB55" s="28">
        <v>0</v>
      </c>
      <c r="AC55" s="28">
        <v>0</v>
      </c>
      <c r="AD55" s="28">
        <v>0</v>
      </c>
      <c r="AE55" s="36">
        <v>0</v>
      </c>
      <c r="AF55" s="35">
        <v>0</v>
      </c>
      <c r="AG55" s="28">
        <v>0</v>
      </c>
      <c r="AH55" s="28">
        <v>0</v>
      </c>
      <c r="AI55" s="28">
        <v>0</v>
      </c>
      <c r="AJ55" s="36">
        <v>0</v>
      </c>
      <c r="AK55" s="35">
        <v>0</v>
      </c>
      <c r="AL55" s="28">
        <v>0</v>
      </c>
      <c r="AM55" s="28">
        <v>0</v>
      </c>
      <c r="AN55" s="28">
        <v>0</v>
      </c>
      <c r="AO55" s="37">
        <v>0</v>
      </c>
      <c r="AP55" s="35">
        <v>0</v>
      </c>
      <c r="AQ55" s="28">
        <v>0</v>
      </c>
      <c r="AR55" s="28">
        <v>0</v>
      </c>
      <c r="AS55" s="28">
        <v>0</v>
      </c>
      <c r="AT55" s="37">
        <v>0</v>
      </c>
      <c r="AU55" s="39">
        <v>0</v>
      </c>
      <c r="AV55" s="28">
        <v>0</v>
      </c>
      <c r="AW55" s="28">
        <v>0</v>
      </c>
      <c r="AX55" s="28">
        <v>0</v>
      </c>
      <c r="AY55" s="36">
        <v>0</v>
      </c>
      <c r="AZ55" s="35">
        <v>0</v>
      </c>
      <c r="BA55" s="28">
        <v>0</v>
      </c>
      <c r="BB55" s="28">
        <v>0</v>
      </c>
      <c r="BC55" s="28">
        <v>0</v>
      </c>
      <c r="BD55" s="37">
        <v>0</v>
      </c>
      <c r="BE55" s="39">
        <v>0</v>
      </c>
      <c r="BF55" s="28">
        <v>0</v>
      </c>
      <c r="BG55" s="28">
        <v>0</v>
      </c>
      <c r="BH55" s="28">
        <v>0</v>
      </c>
      <c r="BI55" s="28">
        <v>0</v>
      </c>
      <c r="BJ55" s="35">
        <v>0</v>
      </c>
      <c r="BK55" s="28">
        <v>0</v>
      </c>
      <c r="BL55" s="28">
        <v>0</v>
      </c>
      <c r="BM55" s="28">
        <v>0</v>
      </c>
      <c r="BN55" s="36">
        <v>0</v>
      </c>
      <c r="BO55" s="35">
        <v>0</v>
      </c>
      <c r="BP55" s="28">
        <v>0</v>
      </c>
      <c r="BQ55" s="28">
        <v>0</v>
      </c>
      <c r="BR55" s="28">
        <v>0</v>
      </c>
      <c r="BS55" s="37">
        <v>0</v>
      </c>
      <c r="BT55" s="35">
        <v>0</v>
      </c>
      <c r="BU55" s="28">
        <v>0</v>
      </c>
      <c r="BV55" s="28">
        <v>0</v>
      </c>
      <c r="BW55" s="28">
        <v>0</v>
      </c>
      <c r="BX55" s="37">
        <v>0</v>
      </c>
      <c r="BY55" s="4">
        <v>4</v>
      </c>
      <c r="BZ55" s="4">
        <v>4</v>
      </c>
      <c r="CA55" s="4">
        <v>4</v>
      </c>
      <c r="CB55" s="4">
        <v>4</v>
      </c>
      <c r="CD55" s="26">
        <v>3</v>
      </c>
      <c r="CE55" s="26">
        <v>2</v>
      </c>
    </row>
    <row r="56" spans="1:83" ht="19.5" thickBot="1" x14ac:dyDescent="0.3">
      <c r="A56" s="56" t="s">
        <v>51</v>
      </c>
      <c r="B56" s="28">
        <v>3270376</v>
      </c>
      <c r="C56" s="28">
        <v>496150</v>
      </c>
      <c r="D56" s="28">
        <v>924742</v>
      </c>
      <c r="E56" s="28">
        <v>924742</v>
      </c>
      <c r="F56" s="28">
        <v>924742</v>
      </c>
      <c r="G56" s="35">
        <v>0</v>
      </c>
      <c r="H56" s="28">
        <v>0</v>
      </c>
      <c r="I56" s="28">
        <v>0</v>
      </c>
      <c r="J56" s="28">
        <v>0</v>
      </c>
      <c r="K56" s="37">
        <v>0</v>
      </c>
      <c r="L56" s="35">
        <v>0</v>
      </c>
      <c r="M56" s="28">
        <v>0</v>
      </c>
      <c r="N56" s="28">
        <v>0</v>
      </c>
      <c r="O56" s="28">
        <v>0</v>
      </c>
      <c r="P56" s="37">
        <v>0</v>
      </c>
      <c r="Q56" s="32">
        <v>0</v>
      </c>
      <c r="R56" s="33">
        <v>0</v>
      </c>
      <c r="S56" s="33">
        <v>0</v>
      </c>
      <c r="T56" s="33">
        <v>0</v>
      </c>
      <c r="U56" s="34">
        <v>0</v>
      </c>
      <c r="V56" s="35">
        <v>0</v>
      </c>
      <c r="W56" s="28">
        <v>0</v>
      </c>
      <c r="X56" s="28">
        <v>0</v>
      </c>
      <c r="Y56" s="28">
        <v>0</v>
      </c>
      <c r="Z56" s="37">
        <v>0</v>
      </c>
      <c r="AA56" s="39">
        <v>2074300</v>
      </c>
      <c r="AB56" s="28">
        <v>229899</v>
      </c>
      <c r="AC56" s="28">
        <v>614800</v>
      </c>
      <c r="AD56" s="28">
        <v>614800</v>
      </c>
      <c r="AE56" s="36">
        <v>614801</v>
      </c>
      <c r="AF56" s="35">
        <v>4903</v>
      </c>
      <c r="AG56" s="28">
        <v>570</v>
      </c>
      <c r="AH56" s="28">
        <v>1444</v>
      </c>
      <c r="AI56" s="28">
        <v>1444</v>
      </c>
      <c r="AJ56" s="36">
        <v>1445</v>
      </c>
      <c r="AK56" s="35">
        <v>0</v>
      </c>
      <c r="AL56" s="28">
        <v>0</v>
      </c>
      <c r="AM56" s="28">
        <v>0</v>
      </c>
      <c r="AN56" s="28">
        <v>0</v>
      </c>
      <c r="AO56" s="37">
        <v>0</v>
      </c>
      <c r="AP56" s="35">
        <v>0</v>
      </c>
      <c r="AQ56" s="28">
        <v>0</v>
      </c>
      <c r="AR56" s="28">
        <v>0</v>
      </c>
      <c r="AS56" s="28">
        <v>0</v>
      </c>
      <c r="AT56" s="37">
        <v>0</v>
      </c>
      <c r="AU56" s="39">
        <v>0</v>
      </c>
      <c r="AV56" s="28">
        <v>0</v>
      </c>
      <c r="AW56" s="28">
        <v>0</v>
      </c>
      <c r="AX56" s="28">
        <v>0</v>
      </c>
      <c r="AY56" s="36">
        <v>0</v>
      </c>
      <c r="AZ56" s="35">
        <v>0</v>
      </c>
      <c r="BA56" s="28">
        <v>0</v>
      </c>
      <c r="BB56" s="28">
        <v>0</v>
      </c>
      <c r="BC56" s="28">
        <v>0</v>
      </c>
      <c r="BD56" s="37">
        <v>0</v>
      </c>
      <c r="BE56" s="39">
        <v>2074300</v>
      </c>
      <c r="BF56" s="28">
        <v>229899</v>
      </c>
      <c r="BG56" s="28">
        <v>614800</v>
      </c>
      <c r="BH56" s="28">
        <v>614800</v>
      </c>
      <c r="BI56" s="28">
        <v>614801</v>
      </c>
      <c r="BJ56" s="35">
        <v>4903</v>
      </c>
      <c r="BK56" s="28">
        <v>570</v>
      </c>
      <c r="BL56" s="28">
        <v>1444</v>
      </c>
      <c r="BM56" s="28">
        <v>1444</v>
      </c>
      <c r="BN56" s="36">
        <v>1445</v>
      </c>
      <c r="BO56" s="35">
        <v>1196076</v>
      </c>
      <c r="BP56" s="28">
        <v>266251</v>
      </c>
      <c r="BQ56" s="28">
        <v>309942</v>
      </c>
      <c r="BR56" s="28">
        <v>309942</v>
      </c>
      <c r="BS56" s="37">
        <v>309941</v>
      </c>
      <c r="BT56" s="35">
        <v>86</v>
      </c>
      <c r="BU56" s="28">
        <v>20</v>
      </c>
      <c r="BV56" s="28">
        <v>22</v>
      </c>
      <c r="BW56" s="28">
        <v>22</v>
      </c>
      <c r="BX56" s="37">
        <v>22</v>
      </c>
      <c r="BY56" s="4">
        <v>4</v>
      </c>
      <c r="BZ56" s="4">
        <v>4</v>
      </c>
      <c r="CA56" s="4">
        <v>4</v>
      </c>
      <c r="CB56" s="4">
        <v>4</v>
      </c>
      <c r="CD56" s="26">
        <v>3</v>
      </c>
      <c r="CE56" s="26">
        <v>2</v>
      </c>
    </row>
    <row r="57" spans="1:83" ht="19.5" thickBot="1" x14ac:dyDescent="0.3">
      <c r="A57" s="55" t="s">
        <v>52</v>
      </c>
      <c r="B57" s="28">
        <v>2150100</v>
      </c>
      <c r="C57" s="28">
        <v>2214413</v>
      </c>
      <c r="D57" s="28">
        <v>-64313</v>
      </c>
      <c r="E57" s="28">
        <v>0</v>
      </c>
      <c r="F57" s="28">
        <v>0</v>
      </c>
      <c r="G57" s="35">
        <v>0</v>
      </c>
      <c r="H57" s="28">
        <v>0</v>
      </c>
      <c r="I57" s="28">
        <v>0</v>
      </c>
      <c r="J57" s="28">
        <v>0</v>
      </c>
      <c r="K57" s="37">
        <v>0</v>
      </c>
      <c r="L57" s="35">
        <v>0</v>
      </c>
      <c r="M57" s="28">
        <v>0</v>
      </c>
      <c r="N57" s="28">
        <v>0</v>
      </c>
      <c r="O57" s="28">
        <v>0</v>
      </c>
      <c r="P57" s="37">
        <v>0</v>
      </c>
      <c r="Q57" s="32">
        <v>0</v>
      </c>
      <c r="R57" s="33">
        <v>0</v>
      </c>
      <c r="S57" s="33">
        <v>0</v>
      </c>
      <c r="T57" s="33">
        <v>0</v>
      </c>
      <c r="U57" s="34">
        <v>0</v>
      </c>
      <c r="V57" s="35">
        <v>0</v>
      </c>
      <c r="W57" s="28">
        <v>0</v>
      </c>
      <c r="X57" s="28">
        <v>0</v>
      </c>
      <c r="Y57" s="28">
        <v>0</v>
      </c>
      <c r="Z57" s="37">
        <v>0</v>
      </c>
      <c r="AA57" s="39">
        <v>2150100</v>
      </c>
      <c r="AB57" s="28">
        <v>2214413</v>
      </c>
      <c r="AC57" s="28">
        <v>-64313</v>
      </c>
      <c r="AD57" s="28">
        <v>0</v>
      </c>
      <c r="AE57" s="36">
        <v>0</v>
      </c>
      <c r="AF57" s="35">
        <v>2546</v>
      </c>
      <c r="AG57" s="28">
        <v>17885</v>
      </c>
      <c r="AH57" s="28">
        <v>-15339</v>
      </c>
      <c r="AI57" s="28">
        <v>0</v>
      </c>
      <c r="AJ57" s="36">
        <v>0</v>
      </c>
      <c r="AK57" s="35">
        <v>0</v>
      </c>
      <c r="AL57" s="28">
        <v>0</v>
      </c>
      <c r="AM57" s="28">
        <v>0</v>
      </c>
      <c r="AN57" s="28">
        <v>0</v>
      </c>
      <c r="AO57" s="37">
        <v>0</v>
      </c>
      <c r="AP57" s="35">
        <v>0</v>
      </c>
      <c r="AQ57" s="28">
        <v>0</v>
      </c>
      <c r="AR57" s="28">
        <v>0</v>
      </c>
      <c r="AS57" s="28">
        <v>0</v>
      </c>
      <c r="AT57" s="37">
        <v>0</v>
      </c>
      <c r="AU57" s="39">
        <v>0</v>
      </c>
      <c r="AV57" s="28">
        <v>0</v>
      </c>
      <c r="AW57" s="28">
        <v>0</v>
      </c>
      <c r="AX57" s="28">
        <v>0</v>
      </c>
      <c r="AY57" s="36">
        <v>0</v>
      </c>
      <c r="AZ57" s="35">
        <v>0</v>
      </c>
      <c r="BA57" s="28">
        <v>0</v>
      </c>
      <c r="BB57" s="28">
        <v>0</v>
      </c>
      <c r="BC57" s="28">
        <v>0</v>
      </c>
      <c r="BD57" s="37">
        <v>0</v>
      </c>
      <c r="BE57" s="39">
        <v>2150100</v>
      </c>
      <c r="BF57" s="28">
        <v>2214413</v>
      </c>
      <c r="BG57" s="28">
        <v>-64313</v>
      </c>
      <c r="BH57" s="28">
        <v>0</v>
      </c>
      <c r="BI57" s="28">
        <v>0</v>
      </c>
      <c r="BJ57" s="35">
        <v>2546</v>
      </c>
      <c r="BK57" s="28">
        <v>17885</v>
      </c>
      <c r="BL57" s="28">
        <v>-15339</v>
      </c>
      <c r="BM57" s="28">
        <v>0</v>
      </c>
      <c r="BN57" s="36">
        <v>0</v>
      </c>
      <c r="BO57" s="35">
        <v>0</v>
      </c>
      <c r="BP57" s="28">
        <v>0</v>
      </c>
      <c r="BQ57" s="28">
        <v>0</v>
      </c>
      <c r="BR57" s="28">
        <v>0</v>
      </c>
      <c r="BS57" s="37">
        <v>0</v>
      </c>
      <c r="BT57" s="35">
        <v>0</v>
      </c>
      <c r="BU57" s="28">
        <v>0</v>
      </c>
      <c r="BV57" s="28">
        <v>0</v>
      </c>
      <c r="BW57" s="28">
        <v>0</v>
      </c>
      <c r="BX57" s="37">
        <v>0</v>
      </c>
      <c r="BY57" s="4">
        <v>4</v>
      </c>
      <c r="BZ57" s="4">
        <v>4</v>
      </c>
      <c r="CA57" s="4">
        <v>4</v>
      </c>
      <c r="CB57" s="4">
        <v>4</v>
      </c>
      <c r="CD57" s="26">
        <v>3</v>
      </c>
      <c r="CE57" s="26">
        <v>2</v>
      </c>
    </row>
    <row r="58" spans="1:83" ht="19.5" thickBot="1" x14ac:dyDescent="0.3">
      <c r="A58" s="55" t="s">
        <v>53</v>
      </c>
      <c r="B58" s="28">
        <v>320121</v>
      </c>
      <c r="C58" s="28">
        <v>246400</v>
      </c>
      <c r="D58" s="28">
        <v>73721</v>
      </c>
      <c r="E58" s="28">
        <v>0</v>
      </c>
      <c r="F58" s="28">
        <v>0</v>
      </c>
      <c r="G58" s="35">
        <v>0</v>
      </c>
      <c r="H58" s="28">
        <v>0</v>
      </c>
      <c r="I58" s="28">
        <v>0</v>
      </c>
      <c r="J58" s="28">
        <v>0</v>
      </c>
      <c r="K58" s="37">
        <v>0</v>
      </c>
      <c r="L58" s="35">
        <v>0</v>
      </c>
      <c r="M58" s="28">
        <v>0</v>
      </c>
      <c r="N58" s="28">
        <v>0</v>
      </c>
      <c r="O58" s="28">
        <v>0</v>
      </c>
      <c r="P58" s="37">
        <v>0</v>
      </c>
      <c r="Q58" s="32">
        <v>0</v>
      </c>
      <c r="R58" s="33">
        <v>0</v>
      </c>
      <c r="S58" s="33">
        <v>0</v>
      </c>
      <c r="T58" s="33">
        <v>0</v>
      </c>
      <c r="U58" s="34">
        <v>0</v>
      </c>
      <c r="V58" s="35">
        <v>0</v>
      </c>
      <c r="W58" s="28">
        <v>0</v>
      </c>
      <c r="X58" s="28">
        <v>0</v>
      </c>
      <c r="Y58" s="28">
        <v>0</v>
      </c>
      <c r="Z58" s="37">
        <v>0</v>
      </c>
      <c r="AA58" s="39">
        <v>320121</v>
      </c>
      <c r="AB58" s="28">
        <v>246400</v>
      </c>
      <c r="AC58" s="28">
        <v>73721</v>
      </c>
      <c r="AD58" s="28">
        <v>0</v>
      </c>
      <c r="AE58" s="36">
        <v>0</v>
      </c>
      <c r="AF58" s="35">
        <v>628</v>
      </c>
      <c r="AG58" s="28">
        <v>1999</v>
      </c>
      <c r="AH58" s="28">
        <v>-1371</v>
      </c>
      <c r="AI58" s="28">
        <v>0</v>
      </c>
      <c r="AJ58" s="36">
        <v>0</v>
      </c>
      <c r="AK58" s="35">
        <v>0</v>
      </c>
      <c r="AL58" s="28">
        <v>0</v>
      </c>
      <c r="AM58" s="28">
        <v>0</v>
      </c>
      <c r="AN58" s="28">
        <v>0</v>
      </c>
      <c r="AO58" s="37">
        <v>0</v>
      </c>
      <c r="AP58" s="35">
        <v>0</v>
      </c>
      <c r="AQ58" s="28">
        <v>0</v>
      </c>
      <c r="AR58" s="28">
        <v>0</v>
      </c>
      <c r="AS58" s="28">
        <v>0</v>
      </c>
      <c r="AT58" s="37">
        <v>0</v>
      </c>
      <c r="AU58" s="39">
        <v>0</v>
      </c>
      <c r="AV58" s="28">
        <v>0</v>
      </c>
      <c r="AW58" s="28">
        <v>0</v>
      </c>
      <c r="AX58" s="28">
        <v>0</v>
      </c>
      <c r="AY58" s="36">
        <v>0</v>
      </c>
      <c r="AZ58" s="35">
        <v>0</v>
      </c>
      <c r="BA58" s="28">
        <v>0</v>
      </c>
      <c r="BB58" s="28">
        <v>0</v>
      </c>
      <c r="BC58" s="28">
        <v>0</v>
      </c>
      <c r="BD58" s="37">
        <v>0</v>
      </c>
      <c r="BE58" s="39">
        <v>320121</v>
      </c>
      <c r="BF58" s="28">
        <v>246400</v>
      </c>
      <c r="BG58" s="28">
        <v>73721</v>
      </c>
      <c r="BH58" s="28">
        <v>0</v>
      </c>
      <c r="BI58" s="28">
        <v>0</v>
      </c>
      <c r="BJ58" s="35">
        <v>628</v>
      </c>
      <c r="BK58" s="28">
        <v>1999</v>
      </c>
      <c r="BL58" s="28">
        <v>-1371</v>
      </c>
      <c r="BM58" s="28">
        <v>0</v>
      </c>
      <c r="BN58" s="36">
        <v>0</v>
      </c>
      <c r="BO58" s="35">
        <v>0</v>
      </c>
      <c r="BP58" s="28">
        <v>0</v>
      </c>
      <c r="BQ58" s="28">
        <v>0</v>
      </c>
      <c r="BR58" s="28">
        <v>0</v>
      </c>
      <c r="BS58" s="37">
        <v>0</v>
      </c>
      <c r="BT58" s="35">
        <v>0</v>
      </c>
      <c r="BU58" s="28">
        <v>0</v>
      </c>
      <c r="BV58" s="28">
        <v>0</v>
      </c>
      <c r="BW58" s="28">
        <v>0</v>
      </c>
      <c r="BX58" s="37">
        <v>0</v>
      </c>
      <c r="CD58" s="26"/>
      <c r="CE58" s="26"/>
    </row>
    <row r="59" spans="1:83" ht="19.5" thickBot="1" x14ac:dyDescent="0.3">
      <c r="A59" s="55" t="s">
        <v>54</v>
      </c>
      <c r="B59" s="28">
        <v>2524735</v>
      </c>
      <c r="C59" s="28">
        <v>1093180</v>
      </c>
      <c r="D59" s="28">
        <v>477185</v>
      </c>
      <c r="E59" s="28">
        <v>477185</v>
      </c>
      <c r="F59" s="28">
        <v>477185</v>
      </c>
      <c r="G59" s="35">
        <v>0</v>
      </c>
      <c r="H59" s="28">
        <v>0</v>
      </c>
      <c r="I59" s="28">
        <v>0</v>
      </c>
      <c r="J59" s="28">
        <v>0</v>
      </c>
      <c r="K59" s="37">
        <v>0</v>
      </c>
      <c r="L59" s="35">
        <v>0</v>
      </c>
      <c r="M59" s="28">
        <v>0</v>
      </c>
      <c r="N59" s="28">
        <v>0</v>
      </c>
      <c r="O59" s="28">
        <v>0</v>
      </c>
      <c r="P59" s="37">
        <v>0</v>
      </c>
      <c r="Q59" s="32">
        <v>0</v>
      </c>
      <c r="R59" s="33">
        <v>0</v>
      </c>
      <c r="S59" s="33">
        <v>0</v>
      </c>
      <c r="T59" s="33">
        <v>0</v>
      </c>
      <c r="U59" s="34">
        <v>0</v>
      </c>
      <c r="V59" s="35">
        <v>0</v>
      </c>
      <c r="W59" s="28">
        <v>0</v>
      </c>
      <c r="X59" s="28">
        <v>0</v>
      </c>
      <c r="Y59" s="28">
        <v>0</v>
      </c>
      <c r="Z59" s="37">
        <v>0</v>
      </c>
      <c r="AA59" s="39">
        <v>2524735</v>
      </c>
      <c r="AB59" s="28">
        <v>1093180</v>
      </c>
      <c r="AC59" s="28">
        <v>477185</v>
      </c>
      <c r="AD59" s="28">
        <v>477185</v>
      </c>
      <c r="AE59" s="36">
        <v>477185</v>
      </c>
      <c r="AF59" s="35">
        <v>12302</v>
      </c>
      <c r="AG59" s="28">
        <v>7556</v>
      </c>
      <c r="AH59" s="28">
        <v>1582</v>
      </c>
      <c r="AI59" s="28">
        <v>1582</v>
      </c>
      <c r="AJ59" s="36">
        <v>1582</v>
      </c>
      <c r="AK59" s="35">
        <v>0</v>
      </c>
      <c r="AL59" s="28">
        <v>0</v>
      </c>
      <c r="AM59" s="28">
        <v>0</v>
      </c>
      <c r="AN59" s="28">
        <v>0</v>
      </c>
      <c r="AO59" s="37">
        <v>0</v>
      </c>
      <c r="AP59" s="35">
        <v>0</v>
      </c>
      <c r="AQ59" s="28">
        <v>0</v>
      </c>
      <c r="AR59" s="28">
        <v>0</v>
      </c>
      <c r="AS59" s="28">
        <v>0</v>
      </c>
      <c r="AT59" s="37">
        <v>0</v>
      </c>
      <c r="AU59" s="39">
        <v>0</v>
      </c>
      <c r="AV59" s="28">
        <v>0</v>
      </c>
      <c r="AW59" s="28">
        <v>0</v>
      </c>
      <c r="AX59" s="28">
        <v>0</v>
      </c>
      <c r="AY59" s="36">
        <v>0</v>
      </c>
      <c r="AZ59" s="35">
        <v>0</v>
      </c>
      <c r="BA59" s="28">
        <v>0</v>
      </c>
      <c r="BB59" s="28">
        <v>0</v>
      </c>
      <c r="BC59" s="28">
        <v>0</v>
      </c>
      <c r="BD59" s="37">
        <v>0</v>
      </c>
      <c r="BE59" s="39">
        <v>2524735</v>
      </c>
      <c r="BF59" s="28">
        <v>1093180</v>
      </c>
      <c r="BG59" s="28">
        <v>477185</v>
      </c>
      <c r="BH59" s="28">
        <v>477185</v>
      </c>
      <c r="BI59" s="28">
        <v>477185</v>
      </c>
      <c r="BJ59" s="35">
        <v>12302</v>
      </c>
      <c r="BK59" s="28">
        <v>7556</v>
      </c>
      <c r="BL59" s="28">
        <v>1582</v>
      </c>
      <c r="BM59" s="28">
        <v>1582</v>
      </c>
      <c r="BN59" s="36">
        <v>1582</v>
      </c>
      <c r="BO59" s="35">
        <v>0</v>
      </c>
      <c r="BP59" s="28">
        <v>0</v>
      </c>
      <c r="BQ59" s="28">
        <v>0</v>
      </c>
      <c r="BR59" s="28">
        <v>0</v>
      </c>
      <c r="BS59" s="37">
        <v>0</v>
      </c>
      <c r="BT59" s="35">
        <v>0</v>
      </c>
      <c r="BU59" s="28">
        <v>0</v>
      </c>
      <c r="BV59" s="28">
        <v>0</v>
      </c>
      <c r="BW59" s="28">
        <v>0</v>
      </c>
      <c r="BX59" s="37">
        <v>0</v>
      </c>
      <c r="CD59" s="26"/>
      <c r="CE59" s="26"/>
    </row>
    <row r="60" spans="1:83" ht="18.75" x14ac:dyDescent="0.25">
      <c r="A60" s="15" t="s">
        <v>55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35">
        <v>0</v>
      </c>
      <c r="H60" s="28">
        <v>0</v>
      </c>
      <c r="I60" s="28">
        <v>0</v>
      </c>
      <c r="J60" s="28">
        <v>0</v>
      </c>
      <c r="K60" s="37">
        <v>0</v>
      </c>
      <c r="L60" s="35">
        <v>0</v>
      </c>
      <c r="M60" s="28">
        <v>0</v>
      </c>
      <c r="N60" s="28">
        <v>0</v>
      </c>
      <c r="O60" s="28">
        <v>0</v>
      </c>
      <c r="P60" s="37">
        <v>0</v>
      </c>
      <c r="Q60" s="32">
        <v>0</v>
      </c>
      <c r="R60" s="33">
        <v>0</v>
      </c>
      <c r="S60" s="33">
        <v>0</v>
      </c>
      <c r="T60" s="33">
        <v>0</v>
      </c>
      <c r="U60" s="34">
        <v>0</v>
      </c>
      <c r="V60" s="35">
        <v>0</v>
      </c>
      <c r="W60" s="28">
        <v>0</v>
      </c>
      <c r="X60" s="28">
        <v>0</v>
      </c>
      <c r="Y60" s="28">
        <v>0</v>
      </c>
      <c r="Z60" s="37">
        <v>0</v>
      </c>
      <c r="AA60" s="39">
        <v>0</v>
      </c>
      <c r="AB60" s="28">
        <v>0</v>
      </c>
      <c r="AC60" s="28">
        <v>0</v>
      </c>
      <c r="AD60" s="28">
        <v>0</v>
      </c>
      <c r="AE60" s="36">
        <v>0</v>
      </c>
      <c r="AF60" s="35">
        <v>0</v>
      </c>
      <c r="AG60" s="28">
        <v>0</v>
      </c>
      <c r="AH60" s="28">
        <v>0</v>
      </c>
      <c r="AI60" s="28">
        <v>0</v>
      </c>
      <c r="AJ60" s="36">
        <v>0</v>
      </c>
      <c r="AK60" s="35">
        <v>0</v>
      </c>
      <c r="AL60" s="28">
        <v>0</v>
      </c>
      <c r="AM60" s="28">
        <v>0</v>
      </c>
      <c r="AN60" s="28">
        <v>0</v>
      </c>
      <c r="AO60" s="37">
        <v>0</v>
      </c>
      <c r="AP60" s="35">
        <v>0</v>
      </c>
      <c r="AQ60" s="28">
        <v>0</v>
      </c>
      <c r="AR60" s="28">
        <v>0</v>
      </c>
      <c r="AS60" s="28">
        <v>0</v>
      </c>
      <c r="AT60" s="37">
        <v>0</v>
      </c>
      <c r="AU60" s="39">
        <v>0</v>
      </c>
      <c r="AV60" s="28">
        <v>0</v>
      </c>
      <c r="AW60" s="28">
        <v>0</v>
      </c>
      <c r="AX60" s="28">
        <v>0</v>
      </c>
      <c r="AY60" s="36">
        <v>0</v>
      </c>
      <c r="AZ60" s="35">
        <v>0</v>
      </c>
      <c r="BA60" s="28">
        <v>0</v>
      </c>
      <c r="BB60" s="28">
        <v>0</v>
      </c>
      <c r="BC60" s="28">
        <v>0</v>
      </c>
      <c r="BD60" s="37">
        <v>0</v>
      </c>
      <c r="BE60" s="39">
        <v>0</v>
      </c>
      <c r="BF60" s="28">
        <v>0</v>
      </c>
      <c r="BG60" s="28">
        <v>0</v>
      </c>
      <c r="BH60" s="28">
        <v>0</v>
      </c>
      <c r="BI60" s="28">
        <v>0</v>
      </c>
      <c r="BJ60" s="35">
        <v>0</v>
      </c>
      <c r="BK60" s="28">
        <v>0</v>
      </c>
      <c r="BL60" s="28">
        <v>0</v>
      </c>
      <c r="BM60" s="28">
        <v>0</v>
      </c>
      <c r="BN60" s="36">
        <v>0</v>
      </c>
      <c r="BO60" s="35">
        <v>0</v>
      </c>
      <c r="BP60" s="28">
        <v>0</v>
      </c>
      <c r="BQ60" s="28">
        <v>0</v>
      </c>
      <c r="BR60" s="28">
        <v>0</v>
      </c>
      <c r="BS60" s="37">
        <v>0</v>
      </c>
      <c r="BT60" s="35">
        <v>0</v>
      </c>
      <c r="BU60" s="28">
        <v>0</v>
      </c>
      <c r="BV60" s="28">
        <v>0</v>
      </c>
      <c r="BW60" s="28">
        <v>0</v>
      </c>
      <c r="BX60" s="37">
        <v>0</v>
      </c>
      <c r="CD60" s="26"/>
      <c r="CE60" s="26"/>
    </row>
    <row r="61" spans="1:83" ht="18.75" x14ac:dyDescent="0.25">
      <c r="A61" s="38" t="s">
        <v>56</v>
      </c>
      <c r="B61" s="28">
        <v>19772</v>
      </c>
      <c r="C61" s="28">
        <v>5649</v>
      </c>
      <c r="D61" s="28">
        <v>4590</v>
      </c>
      <c r="E61" s="28">
        <v>4590</v>
      </c>
      <c r="F61" s="28">
        <v>4943</v>
      </c>
      <c r="G61" s="35">
        <v>0</v>
      </c>
      <c r="H61" s="28">
        <v>0</v>
      </c>
      <c r="I61" s="28">
        <v>0</v>
      </c>
      <c r="J61" s="28">
        <v>0</v>
      </c>
      <c r="K61" s="37">
        <v>0</v>
      </c>
      <c r="L61" s="35">
        <v>0</v>
      </c>
      <c r="M61" s="28">
        <v>0</v>
      </c>
      <c r="N61" s="28">
        <v>0</v>
      </c>
      <c r="O61" s="28">
        <v>0</v>
      </c>
      <c r="P61" s="37">
        <v>0</v>
      </c>
      <c r="Q61" s="32">
        <v>0</v>
      </c>
      <c r="R61" s="33">
        <v>0</v>
      </c>
      <c r="S61" s="33">
        <v>0</v>
      </c>
      <c r="T61" s="33">
        <v>0</v>
      </c>
      <c r="U61" s="34">
        <v>0</v>
      </c>
      <c r="V61" s="35">
        <v>0</v>
      </c>
      <c r="W61" s="28">
        <v>0</v>
      </c>
      <c r="X61" s="28">
        <v>0</v>
      </c>
      <c r="Y61" s="28">
        <v>0</v>
      </c>
      <c r="Z61" s="37">
        <v>0</v>
      </c>
      <c r="AA61" s="39">
        <v>19772</v>
      </c>
      <c r="AB61" s="28">
        <v>5649</v>
      </c>
      <c r="AC61" s="28">
        <v>4590</v>
      </c>
      <c r="AD61" s="28">
        <v>4590</v>
      </c>
      <c r="AE61" s="36">
        <v>4943</v>
      </c>
      <c r="AF61" s="35">
        <v>56</v>
      </c>
      <c r="AG61" s="28">
        <v>16</v>
      </c>
      <c r="AH61" s="28">
        <v>13</v>
      </c>
      <c r="AI61" s="28">
        <v>13</v>
      </c>
      <c r="AJ61" s="36">
        <v>14</v>
      </c>
      <c r="AK61" s="35">
        <v>0</v>
      </c>
      <c r="AL61" s="28">
        <v>0</v>
      </c>
      <c r="AM61" s="28">
        <v>0</v>
      </c>
      <c r="AN61" s="28">
        <v>0</v>
      </c>
      <c r="AO61" s="37">
        <v>0</v>
      </c>
      <c r="AP61" s="35">
        <v>0</v>
      </c>
      <c r="AQ61" s="28">
        <v>0</v>
      </c>
      <c r="AR61" s="28">
        <v>0</v>
      </c>
      <c r="AS61" s="28">
        <v>0</v>
      </c>
      <c r="AT61" s="37">
        <v>0</v>
      </c>
      <c r="AU61" s="39">
        <v>0</v>
      </c>
      <c r="AV61" s="28">
        <v>0</v>
      </c>
      <c r="AW61" s="28">
        <v>0</v>
      </c>
      <c r="AX61" s="28">
        <v>0</v>
      </c>
      <c r="AY61" s="36">
        <v>0</v>
      </c>
      <c r="AZ61" s="35">
        <v>0</v>
      </c>
      <c r="BA61" s="28">
        <v>0</v>
      </c>
      <c r="BB61" s="28">
        <v>0</v>
      </c>
      <c r="BC61" s="28">
        <v>0</v>
      </c>
      <c r="BD61" s="37">
        <v>0</v>
      </c>
      <c r="BE61" s="39">
        <v>19772</v>
      </c>
      <c r="BF61" s="28">
        <v>5649</v>
      </c>
      <c r="BG61" s="28">
        <v>4590</v>
      </c>
      <c r="BH61" s="28">
        <v>4590</v>
      </c>
      <c r="BI61" s="28">
        <v>4943</v>
      </c>
      <c r="BJ61" s="35">
        <v>56</v>
      </c>
      <c r="BK61" s="28">
        <v>16</v>
      </c>
      <c r="BL61" s="28">
        <v>13</v>
      </c>
      <c r="BM61" s="28">
        <v>13</v>
      </c>
      <c r="BN61" s="36">
        <v>14</v>
      </c>
      <c r="BO61" s="35">
        <v>0</v>
      </c>
      <c r="BP61" s="28">
        <v>0</v>
      </c>
      <c r="BQ61" s="28">
        <v>0</v>
      </c>
      <c r="BR61" s="28">
        <v>0</v>
      </c>
      <c r="BS61" s="37">
        <v>0</v>
      </c>
      <c r="BT61" s="35">
        <v>0</v>
      </c>
      <c r="BU61" s="28">
        <v>0</v>
      </c>
      <c r="BV61" s="28">
        <v>0</v>
      </c>
      <c r="BW61" s="28">
        <v>0</v>
      </c>
      <c r="BX61" s="37">
        <v>0</v>
      </c>
      <c r="BY61" s="4">
        <v>4</v>
      </c>
      <c r="BZ61" s="4">
        <v>4</v>
      </c>
      <c r="CA61" s="4">
        <v>4</v>
      </c>
      <c r="CB61" s="4">
        <v>4</v>
      </c>
      <c r="CD61" s="26">
        <v>3</v>
      </c>
      <c r="CE61" s="26">
        <v>2</v>
      </c>
    </row>
    <row r="62" spans="1:83" ht="18.75" x14ac:dyDescent="0.25">
      <c r="A62" s="38" t="s">
        <v>57</v>
      </c>
      <c r="B62" s="28">
        <v>17654</v>
      </c>
      <c r="C62" s="28">
        <v>4590</v>
      </c>
      <c r="D62" s="28">
        <v>4237</v>
      </c>
      <c r="E62" s="28">
        <v>4237</v>
      </c>
      <c r="F62" s="28">
        <v>4590</v>
      </c>
      <c r="G62" s="35">
        <v>0</v>
      </c>
      <c r="H62" s="28">
        <v>0</v>
      </c>
      <c r="I62" s="28">
        <v>0</v>
      </c>
      <c r="J62" s="28">
        <v>0</v>
      </c>
      <c r="K62" s="37">
        <v>0</v>
      </c>
      <c r="L62" s="35">
        <v>0</v>
      </c>
      <c r="M62" s="28">
        <v>0</v>
      </c>
      <c r="N62" s="28">
        <v>0</v>
      </c>
      <c r="O62" s="28">
        <v>0</v>
      </c>
      <c r="P62" s="37">
        <v>0</v>
      </c>
      <c r="Q62" s="32">
        <v>0</v>
      </c>
      <c r="R62" s="33">
        <v>0</v>
      </c>
      <c r="S62" s="33">
        <v>0</v>
      </c>
      <c r="T62" s="33">
        <v>0</v>
      </c>
      <c r="U62" s="34">
        <v>0</v>
      </c>
      <c r="V62" s="35">
        <v>0</v>
      </c>
      <c r="W62" s="28">
        <v>0</v>
      </c>
      <c r="X62" s="28">
        <v>0</v>
      </c>
      <c r="Y62" s="28">
        <v>0</v>
      </c>
      <c r="Z62" s="37">
        <v>0</v>
      </c>
      <c r="AA62" s="39">
        <v>17654</v>
      </c>
      <c r="AB62" s="28">
        <v>4590</v>
      </c>
      <c r="AC62" s="28">
        <v>4237</v>
      </c>
      <c r="AD62" s="28">
        <v>4237</v>
      </c>
      <c r="AE62" s="36">
        <v>4590</v>
      </c>
      <c r="AF62" s="35">
        <v>50</v>
      </c>
      <c r="AG62" s="28">
        <v>13</v>
      </c>
      <c r="AH62" s="28">
        <v>12</v>
      </c>
      <c r="AI62" s="28">
        <v>12</v>
      </c>
      <c r="AJ62" s="36">
        <v>13</v>
      </c>
      <c r="AK62" s="35">
        <v>0</v>
      </c>
      <c r="AL62" s="28">
        <v>0</v>
      </c>
      <c r="AM62" s="28">
        <v>0</v>
      </c>
      <c r="AN62" s="28">
        <v>0</v>
      </c>
      <c r="AO62" s="37">
        <v>0</v>
      </c>
      <c r="AP62" s="35">
        <v>0</v>
      </c>
      <c r="AQ62" s="28">
        <v>0</v>
      </c>
      <c r="AR62" s="28">
        <v>0</v>
      </c>
      <c r="AS62" s="28">
        <v>0</v>
      </c>
      <c r="AT62" s="37">
        <v>0</v>
      </c>
      <c r="AU62" s="39">
        <v>0</v>
      </c>
      <c r="AV62" s="28">
        <v>0</v>
      </c>
      <c r="AW62" s="28">
        <v>0</v>
      </c>
      <c r="AX62" s="28">
        <v>0</v>
      </c>
      <c r="AY62" s="36">
        <v>0</v>
      </c>
      <c r="AZ62" s="35">
        <v>0</v>
      </c>
      <c r="BA62" s="28">
        <v>0</v>
      </c>
      <c r="BB62" s="28">
        <v>0</v>
      </c>
      <c r="BC62" s="28">
        <v>0</v>
      </c>
      <c r="BD62" s="37">
        <v>0</v>
      </c>
      <c r="BE62" s="39">
        <v>17654</v>
      </c>
      <c r="BF62" s="28">
        <v>4590</v>
      </c>
      <c r="BG62" s="28">
        <v>4237</v>
      </c>
      <c r="BH62" s="28">
        <v>4237</v>
      </c>
      <c r="BI62" s="28">
        <v>4590</v>
      </c>
      <c r="BJ62" s="35">
        <v>50</v>
      </c>
      <c r="BK62" s="28">
        <v>13</v>
      </c>
      <c r="BL62" s="28">
        <v>12</v>
      </c>
      <c r="BM62" s="28">
        <v>12</v>
      </c>
      <c r="BN62" s="36">
        <v>13</v>
      </c>
      <c r="BO62" s="35">
        <v>0</v>
      </c>
      <c r="BP62" s="28">
        <v>0</v>
      </c>
      <c r="BQ62" s="28">
        <v>0</v>
      </c>
      <c r="BR62" s="28">
        <v>0</v>
      </c>
      <c r="BS62" s="37">
        <v>0</v>
      </c>
      <c r="BT62" s="35">
        <v>0</v>
      </c>
      <c r="BU62" s="28">
        <v>0</v>
      </c>
      <c r="BV62" s="28">
        <v>0</v>
      </c>
      <c r="BW62" s="28">
        <v>0</v>
      </c>
      <c r="BX62" s="37">
        <v>0</v>
      </c>
      <c r="BY62" s="4">
        <v>4</v>
      </c>
      <c r="BZ62" s="4">
        <v>4</v>
      </c>
      <c r="CA62" s="4">
        <v>4</v>
      </c>
      <c r="CB62" s="4">
        <v>4</v>
      </c>
      <c r="CD62" s="26">
        <v>3</v>
      </c>
      <c r="CE62" s="26">
        <v>2</v>
      </c>
    </row>
    <row r="63" spans="1:83" ht="18.75" x14ac:dyDescent="0.25">
      <c r="A63" s="40" t="s">
        <v>31</v>
      </c>
      <c r="B63" s="28">
        <v>1100486</v>
      </c>
      <c r="C63" s="28">
        <v>242983</v>
      </c>
      <c r="D63" s="28">
        <v>288364</v>
      </c>
      <c r="E63" s="28">
        <v>288364</v>
      </c>
      <c r="F63" s="28">
        <v>280775</v>
      </c>
      <c r="G63" s="35">
        <v>0</v>
      </c>
      <c r="H63" s="28">
        <v>0</v>
      </c>
      <c r="I63" s="28">
        <v>0</v>
      </c>
      <c r="J63" s="28">
        <v>0</v>
      </c>
      <c r="K63" s="37">
        <v>0</v>
      </c>
      <c r="L63" s="35">
        <v>0</v>
      </c>
      <c r="M63" s="28">
        <v>0</v>
      </c>
      <c r="N63" s="28">
        <v>0</v>
      </c>
      <c r="O63" s="28">
        <v>0</v>
      </c>
      <c r="P63" s="37">
        <v>0</v>
      </c>
      <c r="Q63" s="32">
        <v>0</v>
      </c>
      <c r="R63" s="33">
        <v>0</v>
      </c>
      <c r="S63" s="33">
        <v>0</v>
      </c>
      <c r="T63" s="33">
        <v>0</v>
      </c>
      <c r="U63" s="34">
        <v>0</v>
      </c>
      <c r="V63" s="35">
        <v>0</v>
      </c>
      <c r="W63" s="28">
        <v>0</v>
      </c>
      <c r="X63" s="28">
        <v>0</v>
      </c>
      <c r="Y63" s="28">
        <v>0</v>
      </c>
      <c r="Z63" s="37">
        <v>0</v>
      </c>
      <c r="AA63" s="39">
        <v>1100486</v>
      </c>
      <c r="AB63" s="28">
        <v>242983</v>
      </c>
      <c r="AC63" s="28">
        <v>288364</v>
      </c>
      <c r="AD63" s="28">
        <v>288364</v>
      </c>
      <c r="AE63" s="36">
        <v>280775</v>
      </c>
      <c r="AF63" s="35">
        <v>150</v>
      </c>
      <c r="AG63" s="28">
        <v>37</v>
      </c>
      <c r="AH63" s="28">
        <v>38</v>
      </c>
      <c r="AI63" s="28">
        <v>38</v>
      </c>
      <c r="AJ63" s="36">
        <v>37</v>
      </c>
      <c r="AK63" s="35">
        <v>0</v>
      </c>
      <c r="AL63" s="28">
        <v>0</v>
      </c>
      <c r="AM63" s="28">
        <v>0</v>
      </c>
      <c r="AN63" s="28">
        <v>0</v>
      </c>
      <c r="AO63" s="37">
        <v>0</v>
      </c>
      <c r="AP63" s="35">
        <v>0</v>
      </c>
      <c r="AQ63" s="28">
        <v>0</v>
      </c>
      <c r="AR63" s="28">
        <v>0</v>
      </c>
      <c r="AS63" s="28">
        <v>0</v>
      </c>
      <c r="AT63" s="37">
        <v>0</v>
      </c>
      <c r="AU63" s="39">
        <v>0</v>
      </c>
      <c r="AV63" s="28">
        <v>0</v>
      </c>
      <c r="AW63" s="28">
        <v>0</v>
      </c>
      <c r="AX63" s="28">
        <v>0</v>
      </c>
      <c r="AY63" s="36">
        <v>0</v>
      </c>
      <c r="AZ63" s="35">
        <v>0</v>
      </c>
      <c r="BA63" s="28">
        <v>0</v>
      </c>
      <c r="BB63" s="28">
        <v>0</v>
      </c>
      <c r="BC63" s="28">
        <v>0</v>
      </c>
      <c r="BD63" s="37">
        <v>0</v>
      </c>
      <c r="BE63" s="39">
        <v>1100486</v>
      </c>
      <c r="BF63" s="28">
        <v>242983</v>
      </c>
      <c r="BG63" s="28">
        <v>288364</v>
      </c>
      <c r="BH63" s="28">
        <v>288364</v>
      </c>
      <c r="BI63" s="28">
        <v>280775</v>
      </c>
      <c r="BJ63" s="35">
        <v>150</v>
      </c>
      <c r="BK63" s="28">
        <v>37</v>
      </c>
      <c r="BL63" s="28">
        <v>38</v>
      </c>
      <c r="BM63" s="28">
        <v>38</v>
      </c>
      <c r="BN63" s="36">
        <v>37</v>
      </c>
      <c r="BO63" s="35">
        <v>0</v>
      </c>
      <c r="BP63" s="28">
        <v>0</v>
      </c>
      <c r="BQ63" s="28">
        <v>0</v>
      </c>
      <c r="BR63" s="28">
        <v>0</v>
      </c>
      <c r="BS63" s="37">
        <v>0</v>
      </c>
      <c r="BT63" s="35">
        <v>0</v>
      </c>
      <c r="BU63" s="28">
        <v>0</v>
      </c>
      <c r="BV63" s="28">
        <v>0</v>
      </c>
      <c r="BW63" s="28">
        <v>0</v>
      </c>
      <c r="BX63" s="37">
        <v>0</v>
      </c>
      <c r="CD63" s="26"/>
      <c r="CE63" s="26"/>
    </row>
    <row r="64" spans="1:83" ht="18.75" x14ac:dyDescent="0.25">
      <c r="A64" s="40" t="s">
        <v>32</v>
      </c>
      <c r="B64" s="28">
        <v>468655</v>
      </c>
      <c r="C64" s="28">
        <v>128611</v>
      </c>
      <c r="D64" s="28">
        <v>113348</v>
      </c>
      <c r="E64" s="28">
        <v>113348</v>
      </c>
      <c r="F64" s="28">
        <v>113348</v>
      </c>
      <c r="G64" s="35">
        <v>0</v>
      </c>
      <c r="H64" s="28">
        <v>0</v>
      </c>
      <c r="I64" s="28">
        <v>0</v>
      </c>
      <c r="J64" s="28">
        <v>0</v>
      </c>
      <c r="K64" s="37">
        <v>0</v>
      </c>
      <c r="L64" s="35">
        <v>0</v>
      </c>
      <c r="M64" s="28">
        <v>0</v>
      </c>
      <c r="N64" s="28">
        <v>0</v>
      </c>
      <c r="O64" s="28">
        <v>0</v>
      </c>
      <c r="P64" s="37">
        <v>0</v>
      </c>
      <c r="Q64" s="32">
        <v>0</v>
      </c>
      <c r="R64" s="33">
        <v>0</v>
      </c>
      <c r="S64" s="33">
        <v>0</v>
      </c>
      <c r="T64" s="33">
        <v>0</v>
      </c>
      <c r="U64" s="34">
        <v>0</v>
      </c>
      <c r="V64" s="35">
        <v>0</v>
      </c>
      <c r="W64" s="28">
        <v>0</v>
      </c>
      <c r="X64" s="28">
        <v>0</v>
      </c>
      <c r="Y64" s="28">
        <v>0</v>
      </c>
      <c r="Z64" s="37">
        <v>0</v>
      </c>
      <c r="AA64" s="39">
        <v>468655</v>
      </c>
      <c r="AB64" s="28">
        <v>128611</v>
      </c>
      <c r="AC64" s="28">
        <v>113348</v>
      </c>
      <c r="AD64" s="28">
        <v>113348</v>
      </c>
      <c r="AE64" s="36">
        <v>113348</v>
      </c>
      <c r="AF64" s="35">
        <v>412</v>
      </c>
      <c r="AG64" s="28">
        <v>109</v>
      </c>
      <c r="AH64" s="28">
        <v>101</v>
      </c>
      <c r="AI64" s="28">
        <v>101</v>
      </c>
      <c r="AJ64" s="36">
        <v>101</v>
      </c>
      <c r="AK64" s="35">
        <v>0</v>
      </c>
      <c r="AL64" s="28">
        <v>0</v>
      </c>
      <c r="AM64" s="28">
        <v>0</v>
      </c>
      <c r="AN64" s="28">
        <v>0</v>
      </c>
      <c r="AO64" s="37">
        <v>0</v>
      </c>
      <c r="AP64" s="35">
        <v>0</v>
      </c>
      <c r="AQ64" s="28">
        <v>0</v>
      </c>
      <c r="AR64" s="28">
        <v>0</v>
      </c>
      <c r="AS64" s="28">
        <v>0</v>
      </c>
      <c r="AT64" s="37">
        <v>0</v>
      </c>
      <c r="AU64" s="39">
        <v>0</v>
      </c>
      <c r="AV64" s="28">
        <v>0</v>
      </c>
      <c r="AW64" s="28">
        <v>0</v>
      </c>
      <c r="AX64" s="28">
        <v>0</v>
      </c>
      <c r="AY64" s="36">
        <v>0</v>
      </c>
      <c r="AZ64" s="35">
        <v>0</v>
      </c>
      <c r="BA64" s="28">
        <v>0</v>
      </c>
      <c r="BB64" s="28">
        <v>0</v>
      </c>
      <c r="BC64" s="28">
        <v>0</v>
      </c>
      <c r="BD64" s="37">
        <v>0</v>
      </c>
      <c r="BE64" s="39">
        <v>468655</v>
      </c>
      <c r="BF64" s="28">
        <v>128611</v>
      </c>
      <c r="BG64" s="28">
        <v>113348</v>
      </c>
      <c r="BH64" s="28">
        <v>113348</v>
      </c>
      <c r="BI64" s="28">
        <v>113348</v>
      </c>
      <c r="BJ64" s="35">
        <v>412</v>
      </c>
      <c r="BK64" s="28">
        <v>109</v>
      </c>
      <c r="BL64" s="28">
        <v>101</v>
      </c>
      <c r="BM64" s="28">
        <v>101</v>
      </c>
      <c r="BN64" s="36">
        <v>101</v>
      </c>
      <c r="BO64" s="35">
        <v>0</v>
      </c>
      <c r="BP64" s="28">
        <v>0</v>
      </c>
      <c r="BQ64" s="28">
        <v>0</v>
      </c>
      <c r="BR64" s="28">
        <v>0</v>
      </c>
      <c r="BS64" s="37">
        <v>0</v>
      </c>
      <c r="BT64" s="35">
        <v>0</v>
      </c>
      <c r="BU64" s="28">
        <v>0</v>
      </c>
      <c r="BV64" s="28">
        <v>0</v>
      </c>
      <c r="BW64" s="28">
        <v>0</v>
      </c>
      <c r="BX64" s="37">
        <v>0</v>
      </c>
      <c r="BY64" s="4">
        <v>4</v>
      </c>
      <c r="BZ64" s="4">
        <v>4</v>
      </c>
      <c r="CA64" s="4">
        <v>4</v>
      </c>
      <c r="CB64" s="4">
        <v>4</v>
      </c>
      <c r="CD64" s="26">
        <v>3</v>
      </c>
      <c r="CE64" s="26">
        <v>2</v>
      </c>
    </row>
    <row r="65" spans="1:83" ht="18.75" x14ac:dyDescent="0.25">
      <c r="A65" s="40" t="s">
        <v>33</v>
      </c>
      <c r="B65" s="28">
        <v>571731</v>
      </c>
      <c r="C65" s="28">
        <v>166878</v>
      </c>
      <c r="D65" s="28">
        <v>132937</v>
      </c>
      <c r="E65" s="28">
        <v>132937</v>
      </c>
      <c r="F65" s="28">
        <v>138979</v>
      </c>
      <c r="G65" s="35">
        <v>0</v>
      </c>
      <c r="H65" s="28">
        <v>0</v>
      </c>
      <c r="I65" s="28">
        <v>0</v>
      </c>
      <c r="J65" s="28">
        <v>0</v>
      </c>
      <c r="K65" s="37">
        <v>0</v>
      </c>
      <c r="L65" s="35">
        <v>0</v>
      </c>
      <c r="M65" s="28">
        <v>0</v>
      </c>
      <c r="N65" s="28">
        <v>0</v>
      </c>
      <c r="O65" s="28">
        <v>0</v>
      </c>
      <c r="P65" s="37">
        <v>0</v>
      </c>
      <c r="Q65" s="32">
        <v>0</v>
      </c>
      <c r="R65" s="33">
        <v>0</v>
      </c>
      <c r="S65" s="33">
        <v>0</v>
      </c>
      <c r="T65" s="33">
        <v>0</v>
      </c>
      <c r="U65" s="34">
        <v>0</v>
      </c>
      <c r="V65" s="35">
        <v>0</v>
      </c>
      <c r="W65" s="28">
        <v>0</v>
      </c>
      <c r="X65" s="28">
        <v>0</v>
      </c>
      <c r="Y65" s="28">
        <v>0</v>
      </c>
      <c r="Z65" s="37">
        <v>0</v>
      </c>
      <c r="AA65" s="39">
        <v>571731</v>
      </c>
      <c r="AB65" s="28">
        <v>166878</v>
      </c>
      <c r="AC65" s="28">
        <v>132937</v>
      </c>
      <c r="AD65" s="28">
        <v>132937</v>
      </c>
      <c r="AE65" s="36">
        <v>138979</v>
      </c>
      <c r="AF65" s="35">
        <v>94</v>
      </c>
      <c r="AG65" s="28">
        <v>27</v>
      </c>
      <c r="AH65" s="28">
        <v>22</v>
      </c>
      <c r="AI65" s="28">
        <v>22</v>
      </c>
      <c r="AJ65" s="36">
        <v>23</v>
      </c>
      <c r="AK65" s="35">
        <v>0</v>
      </c>
      <c r="AL65" s="28">
        <v>0</v>
      </c>
      <c r="AM65" s="28">
        <v>0</v>
      </c>
      <c r="AN65" s="28">
        <v>0</v>
      </c>
      <c r="AO65" s="37">
        <v>0</v>
      </c>
      <c r="AP65" s="35">
        <v>0</v>
      </c>
      <c r="AQ65" s="28">
        <v>0</v>
      </c>
      <c r="AR65" s="28">
        <v>0</v>
      </c>
      <c r="AS65" s="28">
        <v>0</v>
      </c>
      <c r="AT65" s="37">
        <v>0</v>
      </c>
      <c r="AU65" s="39">
        <v>0</v>
      </c>
      <c r="AV65" s="28">
        <v>0</v>
      </c>
      <c r="AW65" s="28">
        <v>0</v>
      </c>
      <c r="AX65" s="28">
        <v>0</v>
      </c>
      <c r="AY65" s="36">
        <v>0</v>
      </c>
      <c r="AZ65" s="35">
        <v>0</v>
      </c>
      <c r="BA65" s="28">
        <v>0</v>
      </c>
      <c r="BB65" s="28">
        <v>0</v>
      </c>
      <c r="BC65" s="28">
        <v>0</v>
      </c>
      <c r="BD65" s="37">
        <v>0</v>
      </c>
      <c r="BE65" s="39">
        <v>571731</v>
      </c>
      <c r="BF65" s="28">
        <v>166878</v>
      </c>
      <c r="BG65" s="28">
        <v>132937</v>
      </c>
      <c r="BH65" s="28">
        <v>132937</v>
      </c>
      <c r="BI65" s="28">
        <v>138979</v>
      </c>
      <c r="BJ65" s="35">
        <v>94</v>
      </c>
      <c r="BK65" s="28">
        <v>27</v>
      </c>
      <c r="BL65" s="28">
        <v>22</v>
      </c>
      <c r="BM65" s="28">
        <v>22</v>
      </c>
      <c r="BN65" s="36">
        <v>23</v>
      </c>
      <c r="BO65" s="35">
        <v>0</v>
      </c>
      <c r="BP65" s="28">
        <v>0</v>
      </c>
      <c r="BQ65" s="28">
        <v>0</v>
      </c>
      <c r="BR65" s="28">
        <v>0</v>
      </c>
      <c r="BS65" s="37">
        <v>0</v>
      </c>
      <c r="BT65" s="35">
        <v>0</v>
      </c>
      <c r="BU65" s="28">
        <v>0</v>
      </c>
      <c r="BV65" s="28">
        <v>0</v>
      </c>
      <c r="BW65" s="28">
        <v>0</v>
      </c>
      <c r="BX65" s="37">
        <v>0</v>
      </c>
      <c r="BY65" s="4">
        <v>4</v>
      </c>
      <c r="BZ65" s="4">
        <v>4</v>
      </c>
      <c r="CA65" s="4">
        <v>4</v>
      </c>
      <c r="CB65" s="4">
        <v>4</v>
      </c>
      <c r="CD65" s="26">
        <v>3</v>
      </c>
      <c r="CE65" s="26">
        <v>2</v>
      </c>
    </row>
    <row r="66" spans="1:83" ht="19.5" thickBot="1" x14ac:dyDescent="0.3">
      <c r="A66" s="54" t="s">
        <v>34</v>
      </c>
      <c r="B66" s="28">
        <v>66970</v>
      </c>
      <c r="C66" s="28">
        <v>15193</v>
      </c>
      <c r="D66" s="28">
        <v>17259</v>
      </c>
      <c r="E66" s="28">
        <v>17259</v>
      </c>
      <c r="F66" s="28">
        <v>17259</v>
      </c>
      <c r="G66" s="35">
        <v>0</v>
      </c>
      <c r="H66" s="28">
        <v>0</v>
      </c>
      <c r="I66" s="28">
        <v>0</v>
      </c>
      <c r="J66" s="28">
        <v>0</v>
      </c>
      <c r="K66" s="37">
        <v>0</v>
      </c>
      <c r="L66" s="35">
        <v>0</v>
      </c>
      <c r="M66" s="28">
        <v>0</v>
      </c>
      <c r="N66" s="28">
        <v>0</v>
      </c>
      <c r="O66" s="28">
        <v>0</v>
      </c>
      <c r="P66" s="37">
        <v>0</v>
      </c>
      <c r="Q66" s="32">
        <v>0</v>
      </c>
      <c r="R66" s="33">
        <v>0</v>
      </c>
      <c r="S66" s="33">
        <v>0</v>
      </c>
      <c r="T66" s="33">
        <v>0</v>
      </c>
      <c r="U66" s="34">
        <v>0</v>
      </c>
      <c r="V66" s="35">
        <v>0</v>
      </c>
      <c r="W66" s="28">
        <v>0</v>
      </c>
      <c r="X66" s="28">
        <v>0</v>
      </c>
      <c r="Y66" s="28">
        <v>0</v>
      </c>
      <c r="Z66" s="37">
        <v>0</v>
      </c>
      <c r="AA66" s="39">
        <v>66970</v>
      </c>
      <c r="AB66" s="28">
        <v>15193</v>
      </c>
      <c r="AC66" s="28">
        <v>17259</v>
      </c>
      <c r="AD66" s="28">
        <v>17259</v>
      </c>
      <c r="AE66" s="36">
        <v>17259</v>
      </c>
      <c r="AF66" s="35">
        <v>44</v>
      </c>
      <c r="AG66" s="28">
        <v>11</v>
      </c>
      <c r="AH66" s="28">
        <v>11</v>
      </c>
      <c r="AI66" s="28">
        <v>11</v>
      </c>
      <c r="AJ66" s="36">
        <v>11</v>
      </c>
      <c r="AK66" s="35">
        <v>0</v>
      </c>
      <c r="AL66" s="28">
        <v>0</v>
      </c>
      <c r="AM66" s="28">
        <v>0</v>
      </c>
      <c r="AN66" s="28">
        <v>0</v>
      </c>
      <c r="AO66" s="37">
        <v>0</v>
      </c>
      <c r="AP66" s="35">
        <v>0</v>
      </c>
      <c r="AQ66" s="28">
        <v>0</v>
      </c>
      <c r="AR66" s="28">
        <v>0</v>
      </c>
      <c r="AS66" s="28">
        <v>0</v>
      </c>
      <c r="AT66" s="37">
        <v>0</v>
      </c>
      <c r="AU66" s="39">
        <v>0</v>
      </c>
      <c r="AV66" s="28">
        <v>0</v>
      </c>
      <c r="AW66" s="28">
        <v>0</v>
      </c>
      <c r="AX66" s="28">
        <v>0</v>
      </c>
      <c r="AY66" s="36">
        <v>0</v>
      </c>
      <c r="AZ66" s="35">
        <v>0</v>
      </c>
      <c r="BA66" s="28">
        <v>0</v>
      </c>
      <c r="BB66" s="28">
        <v>0</v>
      </c>
      <c r="BC66" s="28">
        <v>0</v>
      </c>
      <c r="BD66" s="37">
        <v>0</v>
      </c>
      <c r="BE66" s="39">
        <v>66970</v>
      </c>
      <c r="BF66" s="28">
        <v>15193</v>
      </c>
      <c r="BG66" s="28">
        <v>17259</v>
      </c>
      <c r="BH66" s="28">
        <v>17259</v>
      </c>
      <c r="BI66" s="28">
        <v>17259</v>
      </c>
      <c r="BJ66" s="35">
        <v>44</v>
      </c>
      <c r="BK66" s="28">
        <v>11</v>
      </c>
      <c r="BL66" s="28">
        <v>11</v>
      </c>
      <c r="BM66" s="28">
        <v>11</v>
      </c>
      <c r="BN66" s="36">
        <v>11</v>
      </c>
      <c r="BO66" s="35">
        <v>0</v>
      </c>
      <c r="BP66" s="28">
        <v>0</v>
      </c>
      <c r="BQ66" s="28">
        <v>0</v>
      </c>
      <c r="BR66" s="28">
        <v>0</v>
      </c>
      <c r="BS66" s="37">
        <v>0</v>
      </c>
      <c r="BT66" s="35">
        <v>0</v>
      </c>
      <c r="BU66" s="28">
        <v>0</v>
      </c>
      <c r="BV66" s="28">
        <v>0</v>
      </c>
      <c r="BW66" s="28">
        <v>0</v>
      </c>
      <c r="BX66" s="37">
        <v>0</v>
      </c>
      <c r="BY66" s="4">
        <v>4</v>
      </c>
      <c r="BZ66" s="4">
        <v>4</v>
      </c>
      <c r="CA66" s="4">
        <v>4</v>
      </c>
      <c r="CB66" s="4">
        <v>4</v>
      </c>
      <c r="CD66" s="26">
        <v>3</v>
      </c>
      <c r="CE66" s="26">
        <v>2</v>
      </c>
    </row>
    <row r="67" spans="1:83" ht="19.5" thickBot="1" x14ac:dyDescent="0.3">
      <c r="A67" s="63" t="s">
        <v>58</v>
      </c>
      <c r="B67" s="28">
        <v>12366161</v>
      </c>
      <c r="C67" s="28">
        <v>2286337</v>
      </c>
      <c r="D67" s="28">
        <v>3359941</v>
      </c>
      <c r="E67" s="28">
        <v>3359941</v>
      </c>
      <c r="F67" s="28">
        <v>3359942</v>
      </c>
      <c r="G67" s="35">
        <v>0</v>
      </c>
      <c r="H67" s="28">
        <v>0</v>
      </c>
      <c r="I67" s="28">
        <v>0</v>
      </c>
      <c r="J67" s="28">
        <v>0</v>
      </c>
      <c r="K67" s="37">
        <v>0</v>
      </c>
      <c r="L67" s="35">
        <v>0</v>
      </c>
      <c r="M67" s="28">
        <v>0</v>
      </c>
      <c r="N67" s="28">
        <v>0</v>
      </c>
      <c r="O67" s="28">
        <v>0</v>
      </c>
      <c r="P67" s="37">
        <v>0</v>
      </c>
      <c r="Q67" s="32">
        <v>12114819</v>
      </c>
      <c r="R67" s="33">
        <v>2276154</v>
      </c>
      <c r="S67" s="33">
        <v>3279555</v>
      </c>
      <c r="T67" s="33">
        <v>3279555</v>
      </c>
      <c r="U67" s="34">
        <v>3279555</v>
      </c>
      <c r="V67" s="35">
        <v>279</v>
      </c>
      <c r="W67" s="28">
        <v>59</v>
      </c>
      <c r="X67" s="28">
        <v>73</v>
      </c>
      <c r="Y67" s="28">
        <v>73</v>
      </c>
      <c r="Z67" s="37">
        <v>74</v>
      </c>
      <c r="AA67" s="39">
        <v>251342</v>
      </c>
      <c r="AB67" s="28">
        <v>10183</v>
      </c>
      <c r="AC67" s="28">
        <v>80386</v>
      </c>
      <c r="AD67" s="28">
        <v>80386</v>
      </c>
      <c r="AE67" s="36">
        <v>80387</v>
      </c>
      <c r="AF67" s="35">
        <v>376</v>
      </c>
      <c r="AG67" s="28">
        <v>14</v>
      </c>
      <c r="AH67" s="28">
        <v>121</v>
      </c>
      <c r="AI67" s="28">
        <v>121</v>
      </c>
      <c r="AJ67" s="36">
        <v>120</v>
      </c>
      <c r="AK67" s="35">
        <v>251342</v>
      </c>
      <c r="AL67" s="28">
        <v>10183</v>
      </c>
      <c r="AM67" s="28">
        <v>80386</v>
      </c>
      <c r="AN67" s="28">
        <v>80386</v>
      </c>
      <c r="AO67" s="37">
        <v>80387</v>
      </c>
      <c r="AP67" s="35">
        <v>376</v>
      </c>
      <c r="AQ67" s="28">
        <v>14</v>
      </c>
      <c r="AR67" s="28">
        <v>121</v>
      </c>
      <c r="AS67" s="28">
        <v>121</v>
      </c>
      <c r="AT67" s="37">
        <v>120</v>
      </c>
      <c r="AU67" s="39">
        <v>0</v>
      </c>
      <c r="AV67" s="28">
        <v>0</v>
      </c>
      <c r="AW67" s="28">
        <v>0</v>
      </c>
      <c r="AX67" s="28">
        <v>0</v>
      </c>
      <c r="AY67" s="36">
        <v>0</v>
      </c>
      <c r="AZ67" s="35">
        <v>0</v>
      </c>
      <c r="BA67" s="28">
        <v>0</v>
      </c>
      <c r="BB67" s="28">
        <v>0</v>
      </c>
      <c r="BC67" s="28">
        <v>0</v>
      </c>
      <c r="BD67" s="37">
        <v>0</v>
      </c>
      <c r="BE67" s="39">
        <v>0</v>
      </c>
      <c r="BF67" s="28">
        <v>0</v>
      </c>
      <c r="BG67" s="28">
        <v>0</v>
      </c>
      <c r="BH67" s="28">
        <v>0</v>
      </c>
      <c r="BI67" s="28">
        <v>0</v>
      </c>
      <c r="BJ67" s="35">
        <v>0</v>
      </c>
      <c r="BK67" s="28">
        <v>0</v>
      </c>
      <c r="BL67" s="28">
        <v>0</v>
      </c>
      <c r="BM67" s="28">
        <v>0</v>
      </c>
      <c r="BN67" s="36">
        <v>0</v>
      </c>
      <c r="BO67" s="35">
        <v>0</v>
      </c>
      <c r="BP67" s="28">
        <v>0</v>
      </c>
      <c r="BQ67" s="28">
        <v>0</v>
      </c>
      <c r="BR67" s="28">
        <v>0</v>
      </c>
      <c r="BS67" s="37">
        <v>0</v>
      </c>
      <c r="BT67" s="35">
        <v>0</v>
      </c>
      <c r="BU67" s="28">
        <v>0</v>
      </c>
      <c r="BV67" s="28">
        <v>0</v>
      </c>
      <c r="BW67" s="28">
        <v>0</v>
      </c>
      <c r="BX67" s="37">
        <v>0</v>
      </c>
      <c r="BY67" s="4">
        <v>4</v>
      </c>
      <c r="BZ67" s="4">
        <v>4</v>
      </c>
      <c r="CA67" s="4">
        <v>4</v>
      </c>
      <c r="CB67" s="4">
        <v>4</v>
      </c>
      <c r="CD67" s="26">
        <v>3</v>
      </c>
      <c r="CE67" s="26">
        <v>2</v>
      </c>
    </row>
    <row r="68" spans="1:83" ht="32.25" thickBot="1" x14ac:dyDescent="0.3">
      <c r="A68" s="56" t="s">
        <v>59</v>
      </c>
      <c r="B68" s="28">
        <v>173256</v>
      </c>
      <c r="C68" s="28">
        <v>0</v>
      </c>
      <c r="D68" s="28">
        <v>57752</v>
      </c>
      <c r="E68" s="28">
        <v>57752</v>
      </c>
      <c r="F68" s="28">
        <v>57752</v>
      </c>
      <c r="G68" s="35">
        <v>0</v>
      </c>
      <c r="H68" s="28">
        <v>0</v>
      </c>
      <c r="I68" s="28">
        <v>0</v>
      </c>
      <c r="J68" s="28">
        <v>0</v>
      </c>
      <c r="K68" s="37">
        <v>0</v>
      </c>
      <c r="L68" s="35">
        <v>0</v>
      </c>
      <c r="M68" s="28">
        <v>0</v>
      </c>
      <c r="N68" s="28">
        <v>0</v>
      </c>
      <c r="O68" s="28">
        <v>0</v>
      </c>
      <c r="P68" s="37">
        <v>0</v>
      </c>
      <c r="Q68" s="32">
        <v>0</v>
      </c>
      <c r="R68" s="33">
        <v>0</v>
      </c>
      <c r="S68" s="33">
        <v>0</v>
      </c>
      <c r="T68" s="33">
        <v>0</v>
      </c>
      <c r="U68" s="34">
        <v>0</v>
      </c>
      <c r="V68" s="35">
        <v>0</v>
      </c>
      <c r="W68" s="28">
        <v>0</v>
      </c>
      <c r="X68" s="28">
        <v>0</v>
      </c>
      <c r="Y68" s="28">
        <v>0</v>
      </c>
      <c r="Z68" s="37">
        <v>0</v>
      </c>
      <c r="AA68" s="39">
        <v>173256</v>
      </c>
      <c r="AB68" s="28">
        <v>0</v>
      </c>
      <c r="AC68" s="28">
        <v>57752</v>
      </c>
      <c r="AD68" s="28">
        <v>57752</v>
      </c>
      <c r="AE68" s="36">
        <v>57752</v>
      </c>
      <c r="AF68" s="35">
        <v>287</v>
      </c>
      <c r="AG68" s="28">
        <v>0</v>
      </c>
      <c r="AH68" s="28">
        <v>96</v>
      </c>
      <c r="AI68" s="28">
        <v>96</v>
      </c>
      <c r="AJ68" s="36">
        <v>95</v>
      </c>
      <c r="AK68" s="35">
        <v>0</v>
      </c>
      <c r="AL68" s="28">
        <v>0</v>
      </c>
      <c r="AM68" s="28">
        <v>0</v>
      </c>
      <c r="AN68" s="28">
        <v>0</v>
      </c>
      <c r="AO68" s="37">
        <v>0</v>
      </c>
      <c r="AP68" s="35">
        <v>0</v>
      </c>
      <c r="AQ68" s="28">
        <v>0</v>
      </c>
      <c r="AR68" s="28">
        <v>0</v>
      </c>
      <c r="AS68" s="28">
        <v>0</v>
      </c>
      <c r="AT68" s="37">
        <v>0</v>
      </c>
      <c r="AU68" s="39">
        <v>0</v>
      </c>
      <c r="AV68" s="28">
        <v>0</v>
      </c>
      <c r="AW68" s="28">
        <v>0</v>
      </c>
      <c r="AX68" s="28">
        <v>0</v>
      </c>
      <c r="AY68" s="36">
        <v>0</v>
      </c>
      <c r="AZ68" s="35">
        <v>0</v>
      </c>
      <c r="BA68" s="28">
        <v>0</v>
      </c>
      <c r="BB68" s="28">
        <v>0</v>
      </c>
      <c r="BC68" s="28">
        <v>0</v>
      </c>
      <c r="BD68" s="37">
        <v>0</v>
      </c>
      <c r="BE68" s="39">
        <v>173256</v>
      </c>
      <c r="BF68" s="28">
        <v>0</v>
      </c>
      <c r="BG68" s="28">
        <v>57752</v>
      </c>
      <c r="BH68" s="28">
        <v>57752</v>
      </c>
      <c r="BI68" s="28">
        <v>57752</v>
      </c>
      <c r="BJ68" s="35">
        <v>287</v>
      </c>
      <c r="BK68" s="28">
        <v>0</v>
      </c>
      <c r="BL68" s="28">
        <v>96</v>
      </c>
      <c r="BM68" s="28">
        <v>96</v>
      </c>
      <c r="BN68" s="36">
        <v>95</v>
      </c>
      <c r="BO68" s="35">
        <v>0</v>
      </c>
      <c r="BP68" s="28">
        <v>0</v>
      </c>
      <c r="BQ68" s="28">
        <v>0</v>
      </c>
      <c r="BR68" s="28">
        <v>0</v>
      </c>
      <c r="BS68" s="37">
        <v>0</v>
      </c>
      <c r="BT68" s="35">
        <v>0</v>
      </c>
      <c r="BU68" s="28">
        <v>0</v>
      </c>
      <c r="BV68" s="28">
        <v>0</v>
      </c>
      <c r="BW68" s="28">
        <v>0</v>
      </c>
      <c r="BX68" s="37">
        <v>0</v>
      </c>
      <c r="CD68" s="26"/>
      <c r="CE68" s="26"/>
    </row>
    <row r="69" spans="1:83" ht="18.75" x14ac:dyDescent="0.25">
      <c r="A69" s="43" t="s">
        <v>60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35">
        <v>0</v>
      </c>
      <c r="H69" s="28">
        <v>0</v>
      </c>
      <c r="I69" s="28">
        <v>0</v>
      </c>
      <c r="J69" s="28">
        <v>0</v>
      </c>
      <c r="K69" s="37">
        <v>0</v>
      </c>
      <c r="L69" s="35">
        <v>0</v>
      </c>
      <c r="M69" s="28">
        <v>0</v>
      </c>
      <c r="N69" s="28">
        <v>0</v>
      </c>
      <c r="O69" s="28">
        <v>0</v>
      </c>
      <c r="P69" s="37">
        <v>0</v>
      </c>
      <c r="Q69" s="32">
        <v>0</v>
      </c>
      <c r="R69" s="33">
        <v>0</v>
      </c>
      <c r="S69" s="33">
        <v>0</v>
      </c>
      <c r="T69" s="33">
        <v>0</v>
      </c>
      <c r="U69" s="34">
        <v>0</v>
      </c>
      <c r="V69" s="35">
        <v>0</v>
      </c>
      <c r="W69" s="28">
        <v>0</v>
      </c>
      <c r="X69" s="28">
        <v>0</v>
      </c>
      <c r="Y69" s="28">
        <v>0</v>
      </c>
      <c r="Z69" s="37">
        <v>0</v>
      </c>
      <c r="AA69" s="39">
        <v>0</v>
      </c>
      <c r="AB69" s="28">
        <v>0</v>
      </c>
      <c r="AC69" s="28">
        <v>0</v>
      </c>
      <c r="AD69" s="28">
        <v>0</v>
      </c>
      <c r="AE69" s="36">
        <v>0</v>
      </c>
      <c r="AF69" s="35">
        <v>0</v>
      </c>
      <c r="AG69" s="28">
        <v>0</v>
      </c>
      <c r="AH69" s="28">
        <v>0</v>
      </c>
      <c r="AI69" s="28">
        <v>0</v>
      </c>
      <c r="AJ69" s="36">
        <v>0</v>
      </c>
      <c r="AK69" s="35">
        <v>0</v>
      </c>
      <c r="AL69" s="28">
        <v>0</v>
      </c>
      <c r="AM69" s="28">
        <v>0</v>
      </c>
      <c r="AN69" s="28">
        <v>0</v>
      </c>
      <c r="AO69" s="37">
        <v>0</v>
      </c>
      <c r="AP69" s="35">
        <v>0</v>
      </c>
      <c r="AQ69" s="28">
        <v>0</v>
      </c>
      <c r="AR69" s="28">
        <v>0</v>
      </c>
      <c r="AS69" s="28">
        <v>0</v>
      </c>
      <c r="AT69" s="37">
        <v>0</v>
      </c>
      <c r="AU69" s="39">
        <v>0</v>
      </c>
      <c r="AV69" s="28">
        <v>0</v>
      </c>
      <c r="AW69" s="28">
        <v>0</v>
      </c>
      <c r="AX69" s="28">
        <v>0</v>
      </c>
      <c r="AY69" s="36">
        <v>0</v>
      </c>
      <c r="AZ69" s="35">
        <v>0</v>
      </c>
      <c r="BA69" s="28">
        <v>0</v>
      </c>
      <c r="BB69" s="28">
        <v>0</v>
      </c>
      <c r="BC69" s="28">
        <v>0</v>
      </c>
      <c r="BD69" s="37">
        <v>0</v>
      </c>
      <c r="BE69" s="39">
        <v>0</v>
      </c>
      <c r="BF69" s="28">
        <v>0</v>
      </c>
      <c r="BG69" s="28">
        <v>0</v>
      </c>
      <c r="BH69" s="28">
        <v>0</v>
      </c>
      <c r="BI69" s="28">
        <v>0</v>
      </c>
      <c r="BJ69" s="35">
        <v>0</v>
      </c>
      <c r="BK69" s="28">
        <v>0</v>
      </c>
      <c r="BL69" s="28">
        <v>0</v>
      </c>
      <c r="BM69" s="28">
        <v>0</v>
      </c>
      <c r="BN69" s="36">
        <v>0</v>
      </c>
      <c r="BO69" s="35">
        <v>0</v>
      </c>
      <c r="BP69" s="28">
        <v>0</v>
      </c>
      <c r="BQ69" s="28">
        <v>0</v>
      </c>
      <c r="BR69" s="28">
        <v>0</v>
      </c>
      <c r="BS69" s="37">
        <v>0</v>
      </c>
      <c r="BT69" s="35">
        <v>0</v>
      </c>
      <c r="BU69" s="28">
        <v>0</v>
      </c>
      <c r="BV69" s="28">
        <v>0</v>
      </c>
      <c r="BW69" s="28">
        <v>0</v>
      </c>
      <c r="BX69" s="37">
        <v>0</v>
      </c>
      <c r="CD69" s="26"/>
      <c r="CE69" s="26"/>
    </row>
    <row r="70" spans="1:83" ht="19.5" thickBot="1" x14ac:dyDescent="0.3">
      <c r="A70" s="64" t="s">
        <v>35</v>
      </c>
      <c r="B70" s="28">
        <v>400724</v>
      </c>
      <c r="C70" s="28">
        <v>105311</v>
      </c>
      <c r="D70" s="28">
        <v>147707</v>
      </c>
      <c r="E70" s="28">
        <v>147706</v>
      </c>
      <c r="F70" s="28">
        <v>0</v>
      </c>
      <c r="G70" s="35">
        <v>0</v>
      </c>
      <c r="H70" s="28">
        <v>0</v>
      </c>
      <c r="I70" s="28">
        <v>0</v>
      </c>
      <c r="J70" s="28">
        <v>0</v>
      </c>
      <c r="K70" s="37">
        <v>0</v>
      </c>
      <c r="L70" s="35">
        <v>0</v>
      </c>
      <c r="M70" s="28">
        <v>0</v>
      </c>
      <c r="N70" s="28">
        <v>0</v>
      </c>
      <c r="O70" s="28">
        <v>0</v>
      </c>
      <c r="P70" s="37">
        <v>0</v>
      </c>
      <c r="Q70" s="32">
        <v>400724</v>
      </c>
      <c r="R70" s="33">
        <v>105311</v>
      </c>
      <c r="S70" s="33">
        <v>147707</v>
      </c>
      <c r="T70" s="33">
        <v>147706</v>
      </c>
      <c r="U70" s="34">
        <v>0</v>
      </c>
      <c r="V70" s="35">
        <v>3</v>
      </c>
      <c r="W70" s="28">
        <v>1</v>
      </c>
      <c r="X70" s="28">
        <v>1</v>
      </c>
      <c r="Y70" s="28">
        <v>1</v>
      </c>
      <c r="Z70" s="37">
        <v>0</v>
      </c>
      <c r="AA70" s="39">
        <v>0</v>
      </c>
      <c r="AB70" s="28">
        <v>0</v>
      </c>
      <c r="AC70" s="28">
        <v>0</v>
      </c>
      <c r="AD70" s="28">
        <v>0</v>
      </c>
      <c r="AE70" s="36">
        <v>0</v>
      </c>
      <c r="AF70" s="35">
        <v>0</v>
      </c>
      <c r="AG70" s="28">
        <v>0</v>
      </c>
      <c r="AH70" s="28">
        <v>0</v>
      </c>
      <c r="AI70" s="28">
        <v>0</v>
      </c>
      <c r="AJ70" s="36">
        <v>0</v>
      </c>
      <c r="AK70" s="35">
        <v>0</v>
      </c>
      <c r="AL70" s="28">
        <v>0</v>
      </c>
      <c r="AM70" s="28">
        <v>0</v>
      </c>
      <c r="AN70" s="28">
        <v>0</v>
      </c>
      <c r="AO70" s="37">
        <v>0</v>
      </c>
      <c r="AP70" s="35">
        <v>0</v>
      </c>
      <c r="AQ70" s="28">
        <v>0</v>
      </c>
      <c r="AR70" s="28">
        <v>0</v>
      </c>
      <c r="AS70" s="28">
        <v>0</v>
      </c>
      <c r="AT70" s="37">
        <v>0</v>
      </c>
      <c r="AU70" s="39">
        <v>0</v>
      </c>
      <c r="AV70" s="28">
        <v>0</v>
      </c>
      <c r="AW70" s="28">
        <v>0</v>
      </c>
      <c r="AX70" s="28">
        <v>0</v>
      </c>
      <c r="AY70" s="36">
        <v>0</v>
      </c>
      <c r="AZ70" s="35">
        <v>0</v>
      </c>
      <c r="BA70" s="28">
        <v>0</v>
      </c>
      <c r="BB70" s="28">
        <v>0</v>
      </c>
      <c r="BC70" s="28">
        <v>0</v>
      </c>
      <c r="BD70" s="37">
        <v>0</v>
      </c>
      <c r="BE70" s="39">
        <v>0</v>
      </c>
      <c r="BF70" s="28">
        <v>0</v>
      </c>
      <c r="BG70" s="28">
        <v>0</v>
      </c>
      <c r="BH70" s="28">
        <v>0</v>
      </c>
      <c r="BI70" s="28">
        <v>0</v>
      </c>
      <c r="BJ70" s="35">
        <v>0</v>
      </c>
      <c r="BK70" s="28">
        <v>0</v>
      </c>
      <c r="BL70" s="28">
        <v>0</v>
      </c>
      <c r="BM70" s="28">
        <v>0</v>
      </c>
      <c r="BN70" s="36">
        <v>0</v>
      </c>
      <c r="BO70" s="35">
        <v>0</v>
      </c>
      <c r="BP70" s="28">
        <v>0</v>
      </c>
      <c r="BQ70" s="28">
        <v>0</v>
      </c>
      <c r="BR70" s="28">
        <v>0</v>
      </c>
      <c r="BS70" s="37">
        <v>0</v>
      </c>
      <c r="BT70" s="35">
        <v>0</v>
      </c>
      <c r="BU70" s="28">
        <v>0</v>
      </c>
      <c r="BV70" s="28">
        <v>0</v>
      </c>
      <c r="BW70" s="28">
        <v>0</v>
      </c>
      <c r="BX70" s="37">
        <v>0</v>
      </c>
      <c r="BY70" s="4">
        <v>4</v>
      </c>
      <c r="BZ70" s="4">
        <v>4</v>
      </c>
      <c r="CA70" s="4">
        <v>4</v>
      </c>
      <c r="CB70" s="4">
        <v>4</v>
      </c>
      <c r="CD70" s="26">
        <v>3</v>
      </c>
      <c r="CE70" s="26">
        <v>2</v>
      </c>
    </row>
    <row r="71" spans="1:83" ht="19.5" thickBot="1" x14ac:dyDescent="0.3">
      <c r="A71" s="65" t="s">
        <v>61</v>
      </c>
      <c r="B71" s="28">
        <v>174588</v>
      </c>
      <c r="C71" s="28">
        <v>0</v>
      </c>
      <c r="D71" s="28">
        <v>0</v>
      </c>
      <c r="E71" s="28">
        <v>0</v>
      </c>
      <c r="F71" s="28">
        <v>174588</v>
      </c>
      <c r="G71" s="35">
        <v>0</v>
      </c>
      <c r="H71" s="28">
        <v>0</v>
      </c>
      <c r="I71" s="28">
        <v>0</v>
      </c>
      <c r="J71" s="28">
        <v>0</v>
      </c>
      <c r="K71" s="37">
        <v>0</v>
      </c>
      <c r="L71" s="35">
        <v>0</v>
      </c>
      <c r="M71" s="28">
        <v>0</v>
      </c>
      <c r="N71" s="28">
        <v>0</v>
      </c>
      <c r="O71" s="28">
        <v>0</v>
      </c>
      <c r="P71" s="37">
        <v>0</v>
      </c>
      <c r="Q71" s="32">
        <v>0</v>
      </c>
      <c r="R71" s="33">
        <v>0</v>
      </c>
      <c r="S71" s="33">
        <v>0</v>
      </c>
      <c r="T71" s="33">
        <v>0</v>
      </c>
      <c r="U71" s="34">
        <v>0</v>
      </c>
      <c r="V71" s="35">
        <v>0</v>
      </c>
      <c r="W71" s="28">
        <v>0</v>
      </c>
      <c r="X71" s="28">
        <v>0</v>
      </c>
      <c r="Y71" s="28">
        <v>0</v>
      </c>
      <c r="Z71" s="37">
        <v>0</v>
      </c>
      <c r="AA71" s="39">
        <v>0</v>
      </c>
      <c r="AB71" s="28">
        <v>0</v>
      </c>
      <c r="AC71" s="28">
        <v>0</v>
      </c>
      <c r="AD71" s="28">
        <v>0</v>
      </c>
      <c r="AE71" s="36">
        <v>0</v>
      </c>
      <c r="AF71" s="35">
        <v>0</v>
      </c>
      <c r="AG71" s="28">
        <v>0</v>
      </c>
      <c r="AH71" s="28">
        <v>0</v>
      </c>
      <c r="AI71" s="28">
        <v>0</v>
      </c>
      <c r="AJ71" s="36">
        <v>0</v>
      </c>
      <c r="AK71" s="35">
        <v>0</v>
      </c>
      <c r="AL71" s="28">
        <v>0</v>
      </c>
      <c r="AM71" s="28">
        <v>0</v>
      </c>
      <c r="AN71" s="28">
        <v>0</v>
      </c>
      <c r="AO71" s="37">
        <v>0</v>
      </c>
      <c r="AP71" s="35">
        <v>0</v>
      </c>
      <c r="AQ71" s="28">
        <v>0</v>
      </c>
      <c r="AR71" s="28">
        <v>0</v>
      </c>
      <c r="AS71" s="28">
        <v>0</v>
      </c>
      <c r="AT71" s="37">
        <v>0</v>
      </c>
      <c r="AU71" s="39">
        <v>0</v>
      </c>
      <c r="AV71" s="28">
        <v>0</v>
      </c>
      <c r="AW71" s="28">
        <v>0</v>
      </c>
      <c r="AX71" s="28">
        <v>0</v>
      </c>
      <c r="AY71" s="36">
        <v>0</v>
      </c>
      <c r="AZ71" s="35">
        <v>0</v>
      </c>
      <c r="BA71" s="28">
        <v>0</v>
      </c>
      <c r="BB71" s="28">
        <v>0</v>
      </c>
      <c r="BC71" s="28">
        <v>0</v>
      </c>
      <c r="BD71" s="37">
        <v>0</v>
      </c>
      <c r="BE71" s="39">
        <v>0</v>
      </c>
      <c r="BF71" s="28">
        <v>0</v>
      </c>
      <c r="BG71" s="28">
        <v>0</v>
      </c>
      <c r="BH71" s="28">
        <v>0</v>
      </c>
      <c r="BI71" s="28">
        <v>0</v>
      </c>
      <c r="BJ71" s="35">
        <v>0</v>
      </c>
      <c r="BK71" s="28">
        <v>0</v>
      </c>
      <c r="BL71" s="28">
        <v>0</v>
      </c>
      <c r="BM71" s="28">
        <v>0</v>
      </c>
      <c r="BN71" s="36">
        <v>0</v>
      </c>
      <c r="BO71" s="35">
        <v>174588</v>
      </c>
      <c r="BP71" s="28"/>
      <c r="BQ71" s="28"/>
      <c r="BR71" s="28"/>
      <c r="BS71" s="37">
        <v>174588</v>
      </c>
      <c r="BT71" s="35">
        <v>1</v>
      </c>
      <c r="BU71" s="28">
        <v>0</v>
      </c>
      <c r="BV71" s="28">
        <v>0</v>
      </c>
      <c r="BW71" s="28">
        <v>0</v>
      </c>
      <c r="BX71" s="37">
        <v>1</v>
      </c>
      <c r="BY71" s="4">
        <v>4</v>
      </c>
      <c r="BZ71" s="4">
        <v>4</v>
      </c>
      <c r="CA71" s="4">
        <v>4</v>
      </c>
      <c r="CB71" s="4">
        <v>4</v>
      </c>
      <c r="CD71" s="26">
        <v>3</v>
      </c>
      <c r="CE71" s="26">
        <v>2</v>
      </c>
    </row>
    <row r="72" spans="1:83" ht="19.5" thickBot="1" x14ac:dyDescent="0.3">
      <c r="A72" s="66" t="s">
        <v>62</v>
      </c>
      <c r="B72" s="28">
        <v>2950750</v>
      </c>
      <c r="C72" s="28">
        <v>958390</v>
      </c>
      <c r="D72" s="28">
        <v>664120</v>
      </c>
      <c r="E72" s="28">
        <v>664120</v>
      </c>
      <c r="F72" s="28">
        <v>664120</v>
      </c>
      <c r="G72" s="35">
        <v>0</v>
      </c>
      <c r="H72" s="28">
        <v>0</v>
      </c>
      <c r="I72" s="28">
        <v>0</v>
      </c>
      <c r="J72" s="28">
        <v>0</v>
      </c>
      <c r="K72" s="37">
        <v>0</v>
      </c>
      <c r="L72" s="35">
        <v>0</v>
      </c>
      <c r="M72" s="28">
        <v>0</v>
      </c>
      <c r="N72" s="28">
        <v>0</v>
      </c>
      <c r="O72" s="28">
        <v>0</v>
      </c>
      <c r="P72" s="37">
        <v>0</v>
      </c>
      <c r="Q72" s="32">
        <v>0</v>
      </c>
      <c r="R72" s="33">
        <v>0</v>
      </c>
      <c r="S72" s="33">
        <v>0</v>
      </c>
      <c r="T72" s="33">
        <v>0</v>
      </c>
      <c r="U72" s="34">
        <v>0</v>
      </c>
      <c r="V72" s="35">
        <v>0</v>
      </c>
      <c r="W72" s="28">
        <v>0</v>
      </c>
      <c r="X72" s="28">
        <v>0</v>
      </c>
      <c r="Y72" s="28">
        <v>0</v>
      </c>
      <c r="Z72" s="37">
        <v>0</v>
      </c>
      <c r="AA72" s="39">
        <v>2658436</v>
      </c>
      <c r="AB72" s="28">
        <v>882298</v>
      </c>
      <c r="AC72" s="28">
        <v>592046</v>
      </c>
      <c r="AD72" s="28">
        <v>592046</v>
      </c>
      <c r="AE72" s="36">
        <v>592046</v>
      </c>
      <c r="AF72" s="35">
        <v>5576</v>
      </c>
      <c r="AG72" s="28">
        <v>1692</v>
      </c>
      <c r="AH72" s="28">
        <v>1295</v>
      </c>
      <c r="AI72" s="28">
        <v>1295</v>
      </c>
      <c r="AJ72" s="36">
        <v>1294</v>
      </c>
      <c r="AK72" s="35">
        <v>0</v>
      </c>
      <c r="AL72" s="28">
        <v>0</v>
      </c>
      <c r="AM72" s="28">
        <v>0</v>
      </c>
      <c r="AN72" s="28">
        <v>0</v>
      </c>
      <c r="AO72" s="37">
        <v>0</v>
      </c>
      <c r="AP72" s="35">
        <v>0</v>
      </c>
      <c r="AQ72" s="28">
        <v>0</v>
      </c>
      <c r="AR72" s="28">
        <v>0</v>
      </c>
      <c r="AS72" s="28">
        <v>0</v>
      </c>
      <c r="AT72" s="37">
        <v>0</v>
      </c>
      <c r="AU72" s="39">
        <v>0</v>
      </c>
      <c r="AV72" s="28">
        <v>0</v>
      </c>
      <c r="AW72" s="28">
        <v>0</v>
      </c>
      <c r="AX72" s="28">
        <v>0</v>
      </c>
      <c r="AY72" s="36">
        <v>0</v>
      </c>
      <c r="AZ72" s="35">
        <v>0</v>
      </c>
      <c r="BA72" s="28">
        <v>0</v>
      </c>
      <c r="BB72" s="28">
        <v>0</v>
      </c>
      <c r="BC72" s="28">
        <v>0</v>
      </c>
      <c r="BD72" s="37">
        <v>0</v>
      </c>
      <c r="BE72" s="39">
        <v>2658436</v>
      </c>
      <c r="BF72" s="28">
        <v>882298</v>
      </c>
      <c r="BG72" s="28">
        <v>592046</v>
      </c>
      <c r="BH72" s="28">
        <v>592046</v>
      </c>
      <c r="BI72" s="28">
        <v>592046</v>
      </c>
      <c r="BJ72" s="35">
        <v>5576</v>
      </c>
      <c r="BK72" s="28">
        <v>1692</v>
      </c>
      <c r="BL72" s="28">
        <v>1295</v>
      </c>
      <c r="BM72" s="28">
        <v>1295</v>
      </c>
      <c r="BN72" s="36">
        <v>1294</v>
      </c>
      <c r="BO72" s="35">
        <v>292314</v>
      </c>
      <c r="BP72" s="28">
        <v>76092</v>
      </c>
      <c r="BQ72" s="28">
        <v>72074</v>
      </c>
      <c r="BR72" s="28">
        <v>72074</v>
      </c>
      <c r="BS72" s="37">
        <v>72074</v>
      </c>
      <c r="BT72" s="35">
        <v>23</v>
      </c>
      <c r="BU72" s="28">
        <v>8</v>
      </c>
      <c r="BV72" s="28">
        <v>5</v>
      </c>
      <c r="BW72" s="28">
        <v>5</v>
      </c>
      <c r="BX72" s="37">
        <v>5</v>
      </c>
      <c r="BY72" s="4">
        <v>4</v>
      </c>
      <c r="BZ72" s="4">
        <v>4</v>
      </c>
      <c r="CA72" s="4">
        <v>4</v>
      </c>
      <c r="CB72" s="4">
        <v>4</v>
      </c>
      <c r="CD72" s="26">
        <v>3</v>
      </c>
      <c r="CE72" s="26">
        <v>2</v>
      </c>
    </row>
    <row r="73" spans="1:83" ht="31.5" x14ac:dyDescent="0.25">
      <c r="A73" s="67" t="s">
        <v>63</v>
      </c>
      <c r="B73" s="28">
        <v>4517113</v>
      </c>
      <c r="C73" s="28">
        <v>1142857</v>
      </c>
      <c r="D73" s="28">
        <v>1124752</v>
      </c>
      <c r="E73" s="28">
        <v>1124752</v>
      </c>
      <c r="F73" s="28">
        <v>1124752</v>
      </c>
      <c r="G73" s="35">
        <v>0</v>
      </c>
      <c r="H73" s="28">
        <v>0</v>
      </c>
      <c r="I73" s="28">
        <v>0</v>
      </c>
      <c r="J73" s="28">
        <v>0</v>
      </c>
      <c r="K73" s="37">
        <v>0</v>
      </c>
      <c r="L73" s="35">
        <v>0</v>
      </c>
      <c r="M73" s="28">
        <v>0</v>
      </c>
      <c r="N73" s="28">
        <v>0</v>
      </c>
      <c r="O73" s="28">
        <v>0</v>
      </c>
      <c r="P73" s="37">
        <v>0</v>
      </c>
      <c r="Q73" s="32">
        <v>4296194</v>
      </c>
      <c r="R73" s="33">
        <v>1068265</v>
      </c>
      <c r="S73" s="33">
        <v>1075976</v>
      </c>
      <c r="T73" s="33">
        <v>1075976</v>
      </c>
      <c r="U73" s="34">
        <v>1075977</v>
      </c>
      <c r="V73" s="35">
        <v>44</v>
      </c>
      <c r="W73" s="28">
        <v>12</v>
      </c>
      <c r="X73" s="28">
        <v>11</v>
      </c>
      <c r="Y73" s="28">
        <v>11</v>
      </c>
      <c r="Z73" s="37">
        <v>10</v>
      </c>
      <c r="AA73" s="39">
        <v>220919</v>
      </c>
      <c r="AB73" s="28">
        <v>74592</v>
      </c>
      <c r="AC73" s="28">
        <v>48776</v>
      </c>
      <c r="AD73" s="28">
        <v>48776</v>
      </c>
      <c r="AE73" s="36">
        <v>48775</v>
      </c>
      <c r="AF73" s="35">
        <v>513</v>
      </c>
      <c r="AG73" s="28">
        <v>135</v>
      </c>
      <c r="AH73" s="28">
        <v>126</v>
      </c>
      <c r="AI73" s="28">
        <v>126</v>
      </c>
      <c r="AJ73" s="36">
        <v>126</v>
      </c>
      <c r="AK73" s="35">
        <v>0</v>
      </c>
      <c r="AL73" s="28">
        <v>0</v>
      </c>
      <c r="AM73" s="28">
        <v>0</v>
      </c>
      <c r="AN73" s="28">
        <v>0</v>
      </c>
      <c r="AO73" s="37">
        <v>0</v>
      </c>
      <c r="AP73" s="35">
        <v>0</v>
      </c>
      <c r="AQ73" s="28">
        <v>0</v>
      </c>
      <c r="AR73" s="28">
        <v>0</v>
      </c>
      <c r="AS73" s="28">
        <v>0</v>
      </c>
      <c r="AT73" s="37">
        <v>0</v>
      </c>
      <c r="AU73" s="39">
        <v>0</v>
      </c>
      <c r="AV73" s="28">
        <v>0</v>
      </c>
      <c r="AW73" s="28">
        <v>0</v>
      </c>
      <c r="AX73" s="28">
        <v>0</v>
      </c>
      <c r="AY73" s="36">
        <v>0</v>
      </c>
      <c r="AZ73" s="35">
        <v>0</v>
      </c>
      <c r="BA73" s="28">
        <v>0</v>
      </c>
      <c r="BB73" s="28">
        <v>0</v>
      </c>
      <c r="BC73" s="28">
        <v>0</v>
      </c>
      <c r="BD73" s="37">
        <v>0</v>
      </c>
      <c r="BE73" s="39">
        <v>220919</v>
      </c>
      <c r="BF73" s="28">
        <v>74592</v>
      </c>
      <c r="BG73" s="28">
        <v>48776</v>
      </c>
      <c r="BH73" s="28">
        <v>48776</v>
      </c>
      <c r="BI73" s="28">
        <v>48775</v>
      </c>
      <c r="BJ73" s="35">
        <v>513</v>
      </c>
      <c r="BK73" s="28">
        <v>135</v>
      </c>
      <c r="BL73" s="28">
        <v>126</v>
      </c>
      <c r="BM73" s="28">
        <v>126</v>
      </c>
      <c r="BN73" s="36">
        <v>126</v>
      </c>
      <c r="BO73" s="35">
        <v>0</v>
      </c>
      <c r="BP73" s="28">
        <v>0</v>
      </c>
      <c r="BQ73" s="28">
        <v>0</v>
      </c>
      <c r="BR73" s="28">
        <v>0</v>
      </c>
      <c r="BS73" s="37">
        <v>0</v>
      </c>
      <c r="BT73" s="35">
        <v>0</v>
      </c>
      <c r="BU73" s="28">
        <v>0</v>
      </c>
      <c r="BV73" s="28">
        <v>0</v>
      </c>
      <c r="BW73" s="28">
        <v>0</v>
      </c>
      <c r="BX73" s="37">
        <v>0</v>
      </c>
      <c r="BY73" s="4">
        <v>4</v>
      </c>
      <c r="BZ73" s="4">
        <v>4</v>
      </c>
      <c r="CA73" s="4">
        <v>4</v>
      </c>
      <c r="CB73" s="4">
        <v>4</v>
      </c>
      <c r="CD73" s="26">
        <v>3</v>
      </c>
      <c r="CE73" s="26">
        <v>2</v>
      </c>
    </row>
    <row r="74" spans="1:83" ht="18.75" x14ac:dyDescent="0.25">
      <c r="A74" s="27" t="s">
        <v>18</v>
      </c>
      <c r="B74" s="28">
        <v>1289969</v>
      </c>
      <c r="C74" s="28">
        <v>0</v>
      </c>
      <c r="D74" s="28">
        <v>429990</v>
      </c>
      <c r="E74" s="28">
        <v>429990</v>
      </c>
      <c r="F74" s="28">
        <v>429989</v>
      </c>
      <c r="G74" s="35"/>
      <c r="H74" s="28"/>
      <c r="I74" s="28"/>
      <c r="J74" s="28"/>
      <c r="K74" s="37"/>
      <c r="L74" s="35"/>
      <c r="M74" s="28">
        <v>0</v>
      </c>
      <c r="N74" s="28">
        <v>0</v>
      </c>
      <c r="O74" s="28">
        <v>0</v>
      </c>
      <c r="P74" s="37">
        <v>0</v>
      </c>
      <c r="Q74" s="32">
        <v>1289969</v>
      </c>
      <c r="R74" s="33">
        <v>0</v>
      </c>
      <c r="S74" s="33">
        <v>429990</v>
      </c>
      <c r="T74" s="33">
        <v>429990</v>
      </c>
      <c r="U74" s="34">
        <v>429989</v>
      </c>
      <c r="V74" s="35">
        <v>9</v>
      </c>
      <c r="W74" s="28">
        <v>0</v>
      </c>
      <c r="X74" s="28">
        <v>3</v>
      </c>
      <c r="Y74" s="28">
        <v>3</v>
      </c>
      <c r="Z74" s="37">
        <v>3</v>
      </c>
      <c r="AA74" s="39"/>
      <c r="AB74" s="28"/>
      <c r="AC74" s="28"/>
      <c r="AD74" s="28"/>
      <c r="AE74" s="36"/>
      <c r="AF74" s="35"/>
      <c r="AG74" s="28"/>
      <c r="AH74" s="28"/>
      <c r="AI74" s="28"/>
      <c r="AJ74" s="36"/>
      <c r="AK74" s="35"/>
      <c r="AL74" s="28"/>
      <c r="AM74" s="28"/>
      <c r="AN74" s="28"/>
      <c r="AO74" s="37"/>
      <c r="AP74" s="35"/>
      <c r="AQ74" s="28">
        <v>0</v>
      </c>
      <c r="AR74" s="28">
        <v>0</v>
      </c>
      <c r="AS74" s="28">
        <v>0</v>
      </c>
      <c r="AT74" s="37">
        <v>0</v>
      </c>
      <c r="AU74" s="39"/>
      <c r="AV74" s="28"/>
      <c r="AW74" s="28"/>
      <c r="AX74" s="28"/>
      <c r="AY74" s="36"/>
      <c r="AZ74" s="35"/>
      <c r="BA74" s="28">
        <v>0</v>
      </c>
      <c r="BB74" s="28">
        <v>0</v>
      </c>
      <c r="BC74" s="28">
        <v>0</v>
      </c>
      <c r="BD74" s="37">
        <v>0</v>
      </c>
      <c r="BE74" s="39"/>
      <c r="BF74" s="28"/>
      <c r="BG74" s="28"/>
      <c r="BH74" s="28"/>
      <c r="BI74" s="28"/>
      <c r="BJ74" s="35"/>
      <c r="BK74" s="28">
        <v>0</v>
      </c>
      <c r="BL74" s="28">
        <v>0</v>
      </c>
      <c r="BM74" s="28">
        <v>0</v>
      </c>
      <c r="BN74" s="36">
        <v>0</v>
      </c>
      <c r="BO74" s="35"/>
      <c r="BP74" s="28"/>
      <c r="BQ74" s="28"/>
      <c r="BR74" s="28"/>
      <c r="BS74" s="37"/>
      <c r="BT74" s="35"/>
      <c r="BU74" s="28">
        <v>0</v>
      </c>
      <c r="BV74" s="28">
        <v>0</v>
      </c>
      <c r="BW74" s="28">
        <v>0</v>
      </c>
      <c r="BX74" s="37">
        <v>0</v>
      </c>
      <c r="CD74" s="26"/>
      <c r="CE74" s="26"/>
    </row>
    <row r="75" spans="1:83" ht="18.75" x14ac:dyDescent="0.25">
      <c r="A75" s="68" t="s">
        <v>35</v>
      </c>
      <c r="B75" s="28">
        <v>5258249</v>
      </c>
      <c r="C75" s="28">
        <v>1516020</v>
      </c>
      <c r="D75" s="28">
        <v>1247410</v>
      </c>
      <c r="E75" s="28">
        <v>1247410</v>
      </c>
      <c r="F75" s="28">
        <v>1247409</v>
      </c>
      <c r="G75" s="35">
        <v>0</v>
      </c>
      <c r="H75" s="28">
        <v>0</v>
      </c>
      <c r="I75" s="28">
        <v>0</v>
      </c>
      <c r="J75" s="28">
        <v>0</v>
      </c>
      <c r="K75" s="37">
        <v>0</v>
      </c>
      <c r="L75" s="35">
        <v>0</v>
      </c>
      <c r="M75" s="28">
        <v>0</v>
      </c>
      <c r="N75" s="28">
        <v>0</v>
      </c>
      <c r="O75" s="28">
        <v>0</v>
      </c>
      <c r="P75" s="37">
        <v>0</v>
      </c>
      <c r="Q75" s="32">
        <v>5258249</v>
      </c>
      <c r="R75" s="33">
        <v>1516020</v>
      </c>
      <c r="S75" s="33">
        <v>1247410</v>
      </c>
      <c r="T75" s="33">
        <v>1247410</v>
      </c>
      <c r="U75" s="34">
        <v>1247409</v>
      </c>
      <c r="V75" s="35">
        <v>31</v>
      </c>
      <c r="W75" s="28">
        <v>9</v>
      </c>
      <c r="X75" s="28">
        <v>7</v>
      </c>
      <c r="Y75" s="28">
        <v>7</v>
      </c>
      <c r="Z75" s="37">
        <v>8</v>
      </c>
      <c r="AA75" s="39">
        <v>0</v>
      </c>
      <c r="AB75" s="28">
        <v>0</v>
      </c>
      <c r="AC75" s="28">
        <v>0</v>
      </c>
      <c r="AD75" s="28">
        <v>0</v>
      </c>
      <c r="AE75" s="36">
        <v>0</v>
      </c>
      <c r="AF75" s="35">
        <v>0</v>
      </c>
      <c r="AG75" s="28">
        <v>0</v>
      </c>
      <c r="AH75" s="28">
        <v>0</v>
      </c>
      <c r="AI75" s="28">
        <v>0</v>
      </c>
      <c r="AJ75" s="36">
        <v>0</v>
      </c>
      <c r="AK75" s="35">
        <v>0</v>
      </c>
      <c r="AL75" s="28">
        <v>0</v>
      </c>
      <c r="AM75" s="28">
        <v>0</v>
      </c>
      <c r="AN75" s="28">
        <v>0</v>
      </c>
      <c r="AO75" s="37">
        <v>0</v>
      </c>
      <c r="AP75" s="35">
        <v>0</v>
      </c>
      <c r="AQ75" s="28">
        <v>0</v>
      </c>
      <c r="AR75" s="28">
        <v>0</v>
      </c>
      <c r="AS75" s="28">
        <v>0</v>
      </c>
      <c r="AT75" s="37">
        <v>0</v>
      </c>
      <c r="AU75" s="39">
        <v>0</v>
      </c>
      <c r="AV75" s="28">
        <v>0</v>
      </c>
      <c r="AW75" s="28">
        <v>0</v>
      </c>
      <c r="AX75" s="28">
        <v>0</v>
      </c>
      <c r="AY75" s="36">
        <v>0</v>
      </c>
      <c r="AZ75" s="35">
        <v>0</v>
      </c>
      <c r="BA75" s="28">
        <v>0</v>
      </c>
      <c r="BB75" s="28">
        <v>0</v>
      </c>
      <c r="BC75" s="28">
        <v>0</v>
      </c>
      <c r="BD75" s="37">
        <v>0</v>
      </c>
      <c r="BE75" s="39">
        <v>0</v>
      </c>
      <c r="BF75" s="28">
        <v>0</v>
      </c>
      <c r="BG75" s="28">
        <v>0</v>
      </c>
      <c r="BH75" s="28">
        <v>0</v>
      </c>
      <c r="BI75" s="28">
        <v>0</v>
      </c>
      <c r="BJ75" s="35">
        <v>0</v>
      </c>
      <c r="BK75" s="28">
        <v>0</v>
      </c>
      <c r="BL75" s="28">
        <v>0</v>
      </c>
      <c r="BM75" s="28">
        <v>0</v>
      </c>
      <c r="BN75" s="36">
        <v>0</v>
      </c>
      <c r="BO75" s="35">
        <v>0</v>
      </c>
      <c r="BP75" s="28">
        <v>0</v>
      </c>
      <c r="BQ75" s="28">
        <v>0</v>
      </c>
      <c r="BR75" s="28">
        <v>0</v>
      </c>
      <c r="BS75" s="37">
        <v>0</v>
      </c>
      <c r="BT75" s="35">
        <v>0</v>
      </c>
      <c r="BU75" s="28">
        <v>0</v>
      </c>
      <c r="BV75" s="28">
        <v>0</v>
      </c>
      <c r="BW75" s="28">
        <v>0</v>
      </c>
      <c r="BX75" s="37">
        <v>0</v>
      </c>
      <c r="CD75" s="26"/>
      <c r="CE75" s="26"/>
    </row>
    <row r="76" spans="1:83" ht="18.75" x14ac:dyDescent="0.25">
      <c r="A76" s="69" t="s">
        <v>64</v>
      </c>
      <c r="B76" s="28">
        <v>11228652</v>
      </c>
      <c r="C76" s="28">
        <v>2092646</v>
      </c>
      <c r="D76" s="28">
        <v>3045336</v>
      </c>
      <c r="E76" s="28">
        <v>3045336</v>
      </c>
      <c r="F76" s="28">
        <v>3045334</v>
      </c>
      <c r="G76" s="35">
        <v>0</v>
      </c>
      <c r="H76" s="28">
        <v>0</v>
      </c>
      <c r="I76" s="28">
        <v>0</v>
      </c>
      <c r="J76" s="28">
        <v>0</v>
      </c>
      <c r="K76" s="37">
        <v>0</v>
      </c>
      <c r="L76" s="35">
        <v>0</v>
      </c>
      <c r="M76" s="28">
        <v>0</v>
      </c>
      <c r="N76" s="28">
        <v>0</v>
      </c>
      <c r="O76" s="28">
        <v>0</v>
      </c>
      <c r="P76" s="37">
        <v>0</v>
      </c>
      <c r="Q76" s="32">
        <v>0</v>
      </c>
      <c r="R76" s="33">
        <v>0</v>
      </c>
      <c r="S76" s="33">
        <v>0</v>
      </c>
      <c r="T76" s="33">
        <v>0</v>
      </c>
      <c r="U76" s="34">
        <v>0</v>
      </c>
      <c r="V76" s="35">
        <v>0</v>
      </c>
      <c r="W76" s="28">
        <v>0</v>
      </c>
      <c r="X76" s="28">
        <v>0</v>
      </c>
      <c r="Y76" s="28">
        <v>0</v>
      </c>
      <c r="Z76" s="37">
        <v>0</v>
      </c>
      <c r="AA76" s="39">
        <v>8225498</v>
      </c>
      <c r="AB76" s="28">
        <v>1510521</v>
      </c>
      <c r="AC76" s="28">
        <v>2238326</v>
      </c>
      <c r="AD76" s="28">
        <v>2238326</v>
      </c>
      <c r="AE76" s="36">
        <v>2238325</v>
      </c>
      <c r="AF76" s="35">
        <v>20246</v>
      </c>
      <c r="AG76" s="28">
        <v>3346</v>
      </c>
      <c r="AH76" s="28">
        <v>5633</v>
      </c>
      <c r="AI76" s="28">
        <v>5633</v>
      </c>
      <c r="AJ76" s="36">
        <v>5634</v>
      </c>
      <c r="AK76" s="35">
        <v>2642927</v>
      </c>
      <c r="AL76" s="28">
        <v>1133133</v>
      </c>
      <c r="AM76" s="28">
        <v>503265</v>
      </c>
      <c r="AN76" s="28">
        <v>503265</v>
      </c>
      <c r="AO76" s="37">
        <v>503264</v>
      </c>
      <c r="AP76" s="35">
        <v>7250</v>
      </c>
      <c r="AQ76" s="28">
        <v>1740</v>
      </c>
      <c r="AR76" s="28">
        <v>1837</v>
      </c>
      <c r="AS76" s="28">
        <v>1837</v>
      </c>
      <c r="AT76" s="37">
        <v>1836</v>
      </c>
      <c r="AU76" s="39">
        <v>565017</v>
      </c>
      <c r="AV76" s="28">
        <v>64742</v>
      </c>
      <c r="AW76" s="28">
        <v>166758</v>
      </c>
      <c r="AX76" s="28">
        <v>166758</v>
      </c>
      <c r="AY76" s="36">
        <v>166759</v>
      </c>
      <c r="AZ76" s="35">
        <v>646</v>
      </c>
      <c r="BA76" s="28">
        <v>72</v>
      </c>
      <c r="BB76" s="28">
        <v>191</v>
      </c>
      <c r="BC76" s="28">
        <v>191</v>
      </c>
      <c r="BD76" s="37">
        <v>192</v>
      </c>
      <c r="BE76" s="39">
        <v>5017554</v>
      </c>
      <c r="BF76" s="28">
        <v>312646</v>
      </c>
      <c r="BG76" s="28">
        <v>1568303</v>
      </c>
      <c r="BH76" s="28">
        <v>1568303</v>
      </c>
      <c r="BI76" s="28">
        <v>1568302</v>
      </c>
      <c r="BJ76" s="35">
        <v>12350</v>
      </c>
      <c r="BK76" s="28">
        <v>1534</v>
      </c>
      <c r="BL76" s="28">
        <v>3605</v>
      </c>
      <c r="BM76" s="28">
        <v>3605</v>
      </c>
      <c r="BN76" s="36">
        <v>3606</v>
      </c>
      <c r="BO76" s="35">
        <v>3003154</v>
      </c>
      <c r="BP76" s="28">
        <v>582125</v>
      </c>
      <c r="BQ76" s="28">
        <v>807010</v>
      </c>
      <c r="BR76" s="28">
        <v>807010</v>
      </c>
      <c r="BS76" s="37">
        <v>807009</v>
      </c>
      <c r="BT76" s="35">
        <v>217</v>
      </c>
      <c r="BU76" s="28">
        <v>39</v>
      </c>
      <c r="BV76" s="28">
        <v>59</v>
      </c>
      <c r="BW76" s="28">
        <v>59</v>
      </c>
      <c r="BX76" s="37">
        <v>60</v>
      </c>
      <c r="CD76" s="26"/>
      <c r="CE76" s="26"/>
    </row>
    <row r="77" spans="1:83" ht="18.75" x14ac:dyDescent="0.25">
      <c r="A77" s="69" t="s">
        <v>65</v>
      </c>
      <c r="B77" s="28">
        <v>7010628</v>
      </c>
      <c r="C77" s="28">
        <v>1743412</v>
      </c>
      <c r="D77" s="28">
        <v>1755739</v>
      </c>
      <c r="E77" s="28">
        <v>1755739</v>
      </c>
      <c r="F77" s="28">
        <v>1755738</v>
      </c>
      <c r="G77" s="35">
        <v>0</v>
      </c>
      <c r="H77" s="28">
        <v>0</v>
      </c>
      <c r="I77" s="28">
        <v>0</v>
      </c>
      <c r="J77" s="28">
        <v>0</v>
      </c>
      <c r="K77" s="37">
        <v>0</v>
      </c>
      <c r="L77" s="35">
        <v>0</v>
      </c>
      <c r="M77" s="28">
        <v>0</v>
      </c>
      <c r="N77" s="28">
        <v>0</v>
      </c>
      <c r="O77" s="28">
        <v>0</v>
      </c>
      <c r="P77" s="37">
        <v>0</v>
      </c>
      <c r="Q77" s="32">
        <v>0</v>
      </c>
      <c r="R77" s="33">
        <v>0</v>
      </c>
      <c r="S77" s="33">
        <v>0</v>
      </c>
      <c r="T77" s="33">
        <v>0</v>
      </c>
      <c r="U77" s="34">
        <v>0</v>
      </c>
      <c r="V77" s="35">
        <v>0</v>
      </c>
      <c r="W77" s="28">
        <v>0</v>
      </c>
      <c r="X77" s="28">
        <v>0</v>
      </c>
      <c r="Y77" s="28">
        <v>0</v>
      </c>
      <c r="Z77" s="37">
        <v>0</v>
      </c>
      <c r="AA77" s="39">
        <v>4961853</v>
      </c>
      <c r="AB77" s="28">
        <v>1297105</v>
      </c>
      <c r="AC77" s="28">
        <v>1221583</v>
      </c>
      <c r="AD77" s="28">
        <v>1221583</v>
      </c>
      <c r="AE77" s="36">
        <v>1221582</v>
      </c>
      <c r="AF77" s="35">
        <v>9365</v>
      </c>
      <c r="AG77" s="28">
        <v>2102</v>
      </c>
      <c r="AH77" s="28">
        <v>2421</v>
      </c>
      <c r="AI77" s="28">
        <v>2421</v>
      </c>
      <c r="AJ77" s="36">
        <v>2421</v>
      </c>
      <c r="AK77" s="35">
        <v>1935123</v>
      </c>
      <c r="AL77" s="28">
        <v>649959</v>
      </c>
      <c r="AM77" s="28">
        <v>428388</v>
      </c>
      <c r="AN77" s="28">
        <v>428388</v>
      </c>
      <c r="AO77" s="37">
        <v>428388</v>
      </c>
      <c r="AP77" s="35">
        <v>3652</v>
      </c>
      <c r="AQ77" s="28">
        <v>974</v>
      </c>
      <c r="AR77" s="28">
        <v>893</v>
      </c>
      <c r="AS77" s="28">
        <v>893</v>
      </c>
      <c r="AT77" s="37">
        <v>892</v>
      </c>
      <c r="AU77" s="39">
        <v>0</v>
      </c>
      <c r="AV77" s="28">
        <v>0</v>
      </c>
      <c r="AW77" s="28">
        <v>0</v>
      </c>
      <c r="AX77" s="28">
        <v>0</v>
      </c>
      <c r="AY77" s="36">
        <v>0</v>
      </c>
      <c r="AZ77" s="35">
        <v>0</v>
      </c>
      <c r="BA77" s="28">
        <v>0</v>
      </c>
      <c r="BB77" s="28">
        <v>0</v>
      </c>
      <c r="BC77" s="28">
        <v>0</v>
      </c>
      <c r="BD77" s="37">
        <v>0</v>
      </c>
      <c r="BE77" s="39">
        <v>3026730</v>
      </c>
      <c r="BF77" s="28">
        <v>647146</v>
      </c>
      <c r="BG77" s="28">
        <v>793195</v>
      </c>
      <c r="BH77" s="28">
        <v>793195</v>
      </c>
      <c r="BI77" s="28">
        <v>793194</v>
      </c>
      <c r="BJ77" s="35">
        <v>5713</v>
      </c>
      <c r="BK77" s="28">
        <v>1128</v>
      </c>
      <c r="BL77" s="28">
        <v>1528</v>
      </c>
      <c r="BM77" s="28">
        <v>1528</v>
      </c>
      <c r="BN77" s="36">
        <v>1529</v>
      </c>
      <c r="BO77" s="35">
        <v>2048775</v>
      </c>
      <c r="BP77" s="28">
        <v>446307</v>
      </c>
      <c r="BQ77" s="28">
        <v>534156</v>
      </c>
      <c r="BR77" s="28">
        <v>534156</v>
      </c>
      <c r="BS77" s="37">
        <v>534156</v>
      </c>
      <c r="BT77" s="35">
        <v>142</v>
      </c>
      <c r="BU77" s="28">
        <v>24</v>
      </c>
      <c r="BV77" s="28">
        <v>39</v>
      </c>
      <c r="BW77" s="28">
        <v>39</v>
      </c>
      <c r="BX77" s="37">
        <v>40</v>
      </c>
      <c r="CD77" s="26"/>
      <c r="CE77" s="26"/>
    </row>
    <row r="78" spans="1:83" ht="18.75" x14ac:dyDescent="0.25">
      <c r="A78" s="40" t="s">
        <v>33</v>
      </c>
      <c r="B78" s="28">
        <v>181968</v>
      </c>
      <c r="C78" s="28">
        <v>30903</v>
      </c>
      <c r="D78" s="28">
        <v>48341</v>
      </c>
      <c r="E78" s="28">
        <v>48341</v>
      </c>
      <c r="F78" s="28">
        <v>54383</v>
      </c>
      <c r="G78" s="35">
        <v>0</v>
      </c>
      <c r="H78" s="28">
        <v>0</v>
      </c>
      <c r="I78" s="28">
        <v>0</v>
      </c>
      <c r="J78" s="28">
        <v>0</v>
      </c>
      <c r="K78" s="37">
        <v>0</v>
      </c>
      <c r="L78" s="35">
        <v>0</v>
      </c>
      <c r="M78" s="28">
        <v>0</v>
      </c>
      <c r="N78" s="28">
        <v>0</v>
      </c>
      <c r="O78" s="28">
        <v>0</v>
      </c>
      <c r="P78" s="37">
        <v>0</v>
      </c>
      <c r="Q78" s="32">
        <v>0</v>
      </c>
      <c r="R78" s="33">
        <v>0</v>
      </c>
      <c r="S78" s="33">
        <v>0</v>
      </c>
      <c r="T78" s="33">
        <v>0</v>
      </c>
      <c r="U78" s="34">
        <v>0</v>
      </c>
      <c r="V78" s="35">
        <v>0</v>
      </c>
      <c r="W78" s="28">
        <v>0</v>
      </c>
      <c r="X78" s="28">
        <v>0</v>
      </c>
      <c r="Y78" s="28">
        <v>0</v>
      </c>
      <c r="Z78" s="37">
        <v>0</v>
      </c>
      <c r="AA78" s="39">
        <v>181968</v>
      </c>
      <c r="AB78" s="28">
        <v>30903</v>
      </c>
      <c r="AC78" s="28">
        <v>48341</v>
      </c>
      <c r="AD78" s="28">
        <v>48341</v>
      </c>
      <c r="AE78" s="36">
        <v>54383</v>
      </c>
      <c r="AF78" s="35">
        <v>30</v>
      </c>
      <c r="AG78" s="28">
        <v>5</v>
      </c>
      <c r="AH78" s="28">
        <v>8</v>
      </c>
      <c r="AI78" s="28">
        <v>8</v>
      </c>
      <c r="AJ78" s="36">
        <v>9</v>
      </c>
      <c r="AK78" s="35">
        <v>0</v>
      </c>
      <c r="AL78" s="28">
        <v>0</v>
      </c>
      <c r="AM78" s="28">
        <v>0</v>
      </c>
      <c r="AN78" s="28">
        <v>0</v>
      </c>
      <c r="AO78" s="37">
        <v>0</v>
      </c>
      <c r="AP78" s="35">
        <v>0</v>
      </c>
      <c r="AQ78" s="28">
        <v>0</v>
      </c>
      <c r="AR78" s="28">
        <v>0</v>
      </c>
      <c r="AS78" s="28">
        <v>0</v>
      </c>
      <c r="AT78" s="37">
        <v>0</v>
      </c>
      <c r="AU78" s="39">
        <v>0</v>
      </c>
      <c r="AV78" s="28">
        <v>0</v>
      </c>
      <c r="AW78" s="28">
        <v>0</v>
      </c>
      <c r="AX78" s="28">
        <v>0</v>
      </c>
      <c r="AY78" s="36">
        <v>0</v>
      </c>
      <c r="AZ78" s="35">
        <v>0</v>
      </c>
      <c r="BA78" s="28">
        <v>0</v>
      </c>
      <c r="BB78" s="28">
        <v>0</v>
      </c>
      <c r="BC78" s="28">
        <v>0</v>
      </c>
      <c r="BD78" s="37">
        <v>0</v>
      </c>
      <c r="BE78" s="39">
        <v>181968</v>
      </c>
      <c r="BF78" s="28">
        <v>30903</v>
      </c>
      <c r="BG78" s="28">
        <v>48341</v>
      </c>
      <c r="BH78" s="28">
        <v>48341</v>
      </c>
      <c r="BI78" s="28">
        <v>54383</v>
      </c>
      <c r="BJ78" s="35">
        <v>30</v>
      </c>
      <c r="BK78" s="28">
        <v>5</v>
      </c>
      <c r="BL78" s="28">
        <v>8</v>
      </c>
      <c r="BM78" s="28">
        <v>8</v>
      </c>
      <c r="BN78" s="36">
        <v>9</v>
      </c>
      <c r="BO78" s="35">
        <v>0</v>
      </c>
      <c r="BP78" s="28">
        <v>0</v>
      </c>
      <c r="BQ78" s="28">
        <v>0</v>
      </c>
      <c r="BR78" s="28">
        <v>0</v>
      </c>
      <c r="BS78" s="37">
        <v>0</v>
      </c>
      <c r="BT78" s="35">
        <v>0</v>
      </c>
      <c r="BU78" s="28">
        <v>0</v>
      </c>
      <c r="BV78" s="28">
        <v>0</v>
      </c>
      <c r="BW78" s="28">
        <v>0</v>
      </c>
      <c r="BX78" s="37">
        <v>0</v>
      </c>
      <c r="CD78" s="26"/>
      <c r="CE78" s="26"/>
    </row>
    <row r="79" spans="1:83" ht="19.5" thickBot="1" x14ac:dyDescent="0.3">
      <c r="A79" s="70" t="s">
        <v>34</v>
      </c>
      <c r="B79" s="28">
        <v>38662</v>
      </c>
      <c r="C79" s="28">
        <v>4144</v>
      </c>
      <c r="D79" s="28">
        <v>10983</v>
      </c>
      <c r="E79" s="28">
        <v>10983</v>
      </c>
      <c r="F79" s="28">
        <v>12552</v>
      </c>
      <c r="G79" s="35">
        <v>0</v>
      </c>
      <c r="H79" s="28">
        <v>0</v>
      </c>
      <c r="I79" s="28">
        <v>0</v>
      </c>
      <c r="J79" s="28">
        <v>0</v>
      </c>
      <c r="K79" s="37">
        <v>0</v>
      </c>
      <c r="L79" s="35">
        <v>0</v>
      </c>
      <c r="M79" s="28">
        <v>0</v>
      </c>
      <c r="N79" s="28">
        <v>0</v>
      </c>
      <c r="O79" s="28">
        <v>0</v>
      </c>
      <c r="P79" s="37">
        <v>0</v>
      </c>
      <c r="Q79" s="32">
        <v>0</v>
      </c>
      <c r="R79" s="33">
        <v>0</v>
      </c>
      <c r="S79" s="33">
        <v>0</v>
      </c>
      <c r="T79" s="33">
        <v>0</v>
      </c>
      <c r="U79" s="34">
        <v>0</v>
      </c>
      <c r="V79" s="35">
        <v>0</v>
      </c>
      <c r="W79" s="28">
        <v>0</v>
      </c>
      <c r="X79" s="28">
        <v>0</v>
      </c>
      <c r="Y79" s="28">
        <v>0</v>
      </c>
      <c r="Z79" s="37">
        <v>0</v>
      </c>
      <c r="AA79" s="39">
        <v>38662</v>
      </c>
      <c r="AB79" s="28">
        <v>4144</v>
      </c>
      <c r="AC79" s="28">
        <v>10983</v>
      </c>
      <c r="AD79" s="28">
        <v>10983</v>
      </c>
      <c r="AE79" s="36">
        <v>12552</v>
      </c>
      <c r="AF79" s="35">
        <v>25</v>
      </c>
      <c r="AG79" s="28">
        <v>3</v>
      </c>
      <c r="AH79" s="28">
        <v>7</v>
      </c>
      <c r="AI79" s="28">
        <v>7</v>
      </c>
      <c r="AJ79" s="36">
        <v>8</v>
      </c>
      <c r="AK79" s="35">
        <v>0</v>
      </c>
      <c r="AL79" s="28">
        <v>0</v>
      </c>
      <c r="AM79" s="28">
        <v>0</v>
      </c>
      <c r="AN79" s="28">
        <v>0</v>
      </c>
      <c r="AO79" s="37">
        <v>0</v>
      </c>
      <c r="AP79" s="35">
        <v>0</v>
      </c>
      <c r="AQ79" s="28">
        <v>0</v>
      </c>
      <c r="AR79" s="28">
        <v>0</v>
      </c>
      <c r="AS79" s="28">
        <v>0</v>
      </c>
      <c r="AT79" s="37">
        <v>0</v>
      </c>
      <c r="AU79" s="39">
        <v>0</v>
      </c>
      <c r="AV79" s="28">
        <v>0</v>
      </c>
      <c r="AW79" s="28">
        <v>0</v>
      </c>
      <c r="AX79" s="28">
        <v>0</v>
      </c>
      <c r="AY79" s="36">
        <v>0</v>
      </c>
      <c r="AZ79" s="35">
        <v>0</v>
      </c>
      <c r="BA79" s="28">
        <v>0</v>
      </c>
      <c r="BB79" s="28">
        <v>0</v>
      </c>
      <c r="BC79" s="28">
        <v>0</v>
      </c>
      <c r="BD79" s="37">
        <v>0</v>
      </c>
      <c r="BE79" s="39">
        <v>38662</v>
      </c>
      <c r="BF79" s="28">
        <v>4144</v>
      </c>
      <c r="BG79" s="28">
        <v>10983</v>
      </c>
      <c r="BH79" s="28">
        <v>10983</v>
      </c>
      <c r="BI79" s="28">
        <v>12552</v>
      </c>
      <c r="BJ79" s="35">
        <v>25</v>
      </c>
      <c r="BK79" s="28">
        <v>3</v>
      </c>
      <c r="BL79" s="28">
        <v>7</v>
      </c>
      <c r="BM79" s="28">
        <v>7</v>
      </c>
      <c r="BN79" s="36">
        <v>8</v>
      </c>
      <c r="BO79" s="35">
        <v>0</v>
      </c>
      <c r="BP79" s="28">
        <v>0</v>
      </c>
      <c r="BQ79" s="28">
        <v>0</v>
      </c>
      <c r="BR79" s="28">
        <v>0</v>
      </c>
      <c r="BS79" s="37">
        <v>0</v>
      </c>
      <c r="BT79" s="35">
        <v>0</v>
      </c>
      <c r="BU79" s="28">
        <v>0</v>
      </c>
      <c r="BV79" s="28">
        <v>0</v>
      </c>
      <c r="BW79" s="28">
        <v>0</v>
      </c>
      <c r="BX79" s="37">
        <v>0</v>
      </c>
      <c r="BY79" s="4">
        <v>4</v>
      </c>
      <c r="BZ79" s="4">
        <v>4</v>
      </c>
      <c r="CA79" s="4">
        <v>4</v>
      </c>
      <c r="CB79" s="4">
        <v>4</v>
      </c>
      <c r="CD79" s="26">
        <v>3</v>
      </c>
      <c r="CE79" s="26">
        <v>2</v>
      </c>
    </row>
    <row r="80" spans="1:83" ht="31.5" x14ac:dyDescent="0.25">
      <c r="A80" s="67" t="s">
        <v>66</v>
      </c>
      <c r="B80" s="28">
        <v>382650</v>
      </c>
      <c r="C80" s="28">
        <v>0</v>
      </c>
      <c r="D80" s="28">
        <v>95663</v>
      </c>
      <c r="E80" s="28">
        <v>95663</v>
      </c>
      <c r="F80" s="28">
        <v>191324</v>
      </c>
      <c r="G80" s="35">
        <v>0</v>
      </c>
      <c r="H80" s="28">
        <v>0</v>
      </c>
      <c r="I80" s="28">
        <v>0</v>
      </c>
      <c r="J80" s="28">
        <v>0</v>
      </c>
      <c r="K80" s="37">
        <v>0</v>
      </c>
      <c r="L80" s="35">
        <v>0</v>
      </c>
      <c r="M80" s="28">
        <v>0</v>
      </c>
      <c r="N80" s="28">
        <v>0</v>
      </c>
      <c r="O80" s="28">
        <v>0</v>
      </c>
      <c r="P80" s="37">
        <v>0</v>
      </c>
      <c r="Q80" s="32">
        <v>382650</v>
      </c>
      <c r="R80" s="33">
        <v>0</v>
      </c>
      <c r="S80" s="33">
        <v>95663</v>
      </c>
      <c r="T80" s="33">
        <v>95663</v>
      </c>
      <c r="U80" s="34">
        <v>191324</v>
      </c>
      <c r="V80" s="35">
        <v>4</v>
      </c>
      <c r="W80" s="28">
        <v>0</v>
      </c>
      <c r="X80" s="28">
        <v>1</v>
      </c>
      <c r="Y80" s="28">
        <v>1</v>
      </c>
      <c r="Z80" s="37">
        <v>2</v>
      </c>
      <c r="AA80" s="39">
        <v>0</v>
      </c>
      <c r="AB80" s="28">
        <v>0</v>
      </c>
      <c r="AC80" s="28">
        <v>0</v>
      </c>
      <c r="AD80" s="28">
        <v>0</v>
      </c>
      <c r="AE80" s="36">
        <v>0</v>
      </c>
      <c r="AF80" s="35">
        <v>0</v>
      </c>
      <c r="AG80" s="28">
        <v>0</v>
      </c>
      <c r="AH80" s="28">
        <v>0</v>
      </c>
      <c r="AI80" s="28">
        <v>0</v>
      </c>
      <c r="AJ80" s="36">
        <v>0</v>
      </c>
      <c r="AK80" s="35">
        <v>0</v>
      </c>
      <c r="AL80" s="28">
        <v>0</v>
      </c>
      <c r="AM80" s="28">
        <v>0</v>
      </c>
      <c r="AN80" s="28">
        <v>0</v>
      </c>
      <c r="AO80" s="37">
        <v>0</v>
      </c>
      <c r="AP80" s="35">
        <v>0</v>
      </c>
      <c r="AQ80" s="28">
        <v>0</v>
      </c>
      <c r="AR80" s="28">
        <v>0</v>
      </c>
      <c r="AS80" s="28">
        <v>0</v>
      </c>
      <c r="AT80" s="37">
        <v>0</v>
      </c>
      <c r="AU80" s="39">
        <v>0</v>
      </c>
      <c r="AV80" s="28">
        <v>0</v>
      </c>
      <c r="AW80" s="28">
        <v>0</v>
      </c>
      <c r="AX80" s="28">
        <v>0</v>
      </c>
      <c r="AY80" s="36">
        <v>0</v>
      </c>
      <c r="AZ80" s="35">
        <v>0</v>
      </c>
      <c r="BA80" s="28">
        <v>0</v>
      </c>
      <c r="BB80" s="28">
        <v>0</v>
      </c>
      <c r="BC80" s="28">
        <v>0</v>
      </c>
      <c r="BD80" s="37">
        <v>0</v>
      </c>
      <c r="BE80" s="39">
        <v>0</v>
      </c>
      <c r="BF80" s="28">
        <v>0</v>
      </c>
      <c r="BG80" s="28">
        <v>0</v>
      </c>
      <c r="BH80" s="28">
        <v>0</v>
      </c>
      <c r="BI80" s="28">
        <v>0</v>
      </c>
      <c r="BJ80" s="35">
        <v>0</v>
      </c>
      <c r="BK80" s="28">
        <v>0</v>
      </c>
      <c r="BL80" s="28">
        <v>0</v>
      </c>
      <c r="BM80" s="28">
        <v>0</v>
      </c>
      <c r="BN80" s="36">
        <v>0</v>
      </c>
      <c r="BO80" s="35">
        <v>0</v>
      </c>
      <c r="BP80" s="28">
        <v>0</v>
      </c>
      <c r="BQ80" s="28">
        <v>0</v>
      </c>
      <c r="BR80" s="28">
        <v>0</v>
      </c>
      <c r="BS80" s="37">
        <v>0</v>
      </c>
      <c r="BT80" s="35">
        <v>0</v>
      </c>
      <c r="BU80" s="28">
        <v>0</v>
      </c>
      <c r="BV80" s="28">
        <v>0</v>
      </c>
      <c r="BW80" s="28">
        <v>0</v>
      </c>
      <c r="BX80" s="37">
        <v>0</v>
      </c>
      <c r="CD80" s="26"/>
      <c r="CE80" s="26"/>
    </row>
    <row r="81" spans="1:83" ht="18.75" x14ac:dyDescent="0.25">
      <c r="A81" s="27" t="s">
        <v>18</v>
      </c>
      <c r="B81" s="28">
        <v>170358</v>
      </c>
      <c r="C81" s="28">
        <v>0</v>
      </c>
      <c r="D81" s="28">
        <v>0</v>
      </c>
      <c r="E81" s="28">
        <v>0</v>
      </c>
      <c r="F81" s="28">
        <v>170358</v>
      </c>
      <c r="G81" s="35"/>
      <c r="H81" s="28"/>
      <c r="I81" s="28"/>
      <c r="J81" s="28"/>
      <c r="K81" s="37"/>
      <c r="L81" s="35"/>
      <c r="M81" s="28">
        <v>0</v>
      </c>
      <c r="N81" s="28">
        <v>0</v>
      </c>
      <c r="O81" s="28">
        <v>0</v>
      </c>
      <c r="P81" s="37">
        <v>0</v>
      </c>
      <c r="Q81" s="32">
        <v>170358</v>
      </c>
      <c r="R81" s="33">
        <v>0</v>
      </c>
      <c r="S81" s="33">
        <v>0</v>
      </c>
      <c r="T81" s="33">
        <v>0</v>
      </c>
      <c r="U81" s="34">
        <v>170358</v>
      </c>
      <c r="V81" s="35">
        <v>1</v>
      </c>
      <c r="W81" s="28">
        <v>0</v>
      </c>
      <c r="X81" s="28">
        <v>0</v>
      </c>
      <c r="Y81" s="28">
        <v>0</v>
      </c>
      <c r="Z81" s="37">
        <v>1</v>
      </c>
      <c r="AA81" s="39"/>
      <c r="AB81" s="28"/>
      <c r="AC81" s="28"/>
      <c r="AD81" s="28"/>
      <c r="AE81" s="36"/>
      <c r="AF81" s="35"/>
      <c r="AG81" s="28"/>
      <c r="AH81" s="28"/>
      <c r="AI81" s="28"/>
      <c r="AJ81" s="36"/>
      <c r="AK81" s="35"/>
      <c r="AL81" s="28"/>
      <c r="AM81" s="28"/>
      <c r="AN81" s="28"/>
      <c r="AO81" s="37"/>
      <c r="AP81" s="35"/>
      <c r="AQ81" s="28">
        <v>0</v>
      </c>
      <c r="AR81" s="28">
        <v>0</v>
      </c>
      <c r="AS81" s="28">
        <v>0</v>
      </c>
      <c r="AT81" s="37">
        <v>0</v>
      </c>
      <c r="AU81" s="39"/>
      <c r="AV81" s="28"/>
      <c r="AW81" s="28"/>
      <c r="AX81" s="28"/>
      <c r="AY81" s="36"/>
      <c r="AZ81" s="35"/>
      <c r="BA81" s="28">
        <v>0</v>
      </c>
      <c r="BB81" s="28">
        <v>0</v>
      </c>
      <c r="BC81" s="28">
        <v>0</v>
      </c>
      <c r="BD81" s="37">
        <v>0</v>
      </c>
      <c r="BE81" s="39"/>
      <c r="BF81" s="28"/>
      <c r="BG81" s="28"/>
      <c r="BH81" s="28"/>
      <c r="BI81" s="28"/>
      <c r="BJ81" s="35"/>
      <c r="BK81" s="28">
        <v>0</v>
      </c>
      <c r="BL81" s="28">
        <v>0</v>
      </c>
      <c r="BM81" s="28">
        <v>0</v>
      </c>
      <c r="BN81" s="36">
        <v>0</v>
      </c>
      <c r="BO81" s="35"/>
      <c r="BP81" s="28"/>
      <c r="BQ81" s="28"/>
      <c r="BR81" s="28"/>
      <c r="BS81" s="37"/>
      <c r="BT81" s="35"/>
      <c r="BU81" s="28">
        <v>0</v>
      </c>
      <c r="BV81" s="28">
        <v>0</v>
      </c>
      <c r="BW81" s="28">
        <v>0</v>
      </c>
      <c r="BX81" s="37">
        <v>0</v>
      </c>
      <c r="CD81" s="26"/>
      <c r="CE81" s="26"/>
    </row>
    <row r="82" spans="1:83" ht="19.5" thickBot="1" x14ac:dyDescent="0.3">
      <c r="A82" s="64" t="s">
        <v>35</v>
      </c>
      <c r="B82" s="28">
        <v>176477</v>
      </c>
      <c r="C82" s="28">
        <v>0</v>
      </c>
      <c r="D82" s="28">
        <v>0</v>
      </c>
      <c r="E82" s="28">
        <v>0</v>
      </c>
      <c r="F82" s="28">
        <v>176477</v>
      </c>
      <c r="G82" s="35">
        <v>0</v>
      </c>
      <c r="H82" s="28">
        <v>0</v>
      </c>
      <c r="I82" s="28">
        <v>0</v>
      </c>
      <c r="J82" s="28">
        <v>0</v>
      </c>
      <c r="K82" s="37">
        <v>0</v>
      </c>
      <c r="L82" s="35">
        <v>0</v>
      </c>
      <c r="M82" s="28">
        <v>0</v>
      </c>
      <c r="N82" s="28">
        <v>0</v>
      </c>
      <c r="O82" s="28">
        <v>0</v>
      </c>
      <c r="P82" s="37">
        <v>0</v>
      </c>
      <c r="Q82" s="32">
        <v>176477</v>
      </c>
      <c r="R82" s="33">
        <v>0</v>
      </c>
      <c r="S82" s="33">
        <v>0</v>
      </c>
      <c r="T82" s="33">
        <v>0</v>
      </c>
      <c r="U82" s="34">
        <v>176477</v>
      </c>
      <c r="V82" s="35">
        <v>1</v>
      </c>
      <c r="W82" s="28">
        <v>0</v>
      </c>
      <c r="X82" s="28">
        <v>0</v>
      </c>
      <c r="Y82" s="28">
        <v>0</v>
      </c>
      <c r="Z82" s="37">
        <v>1</v>
      </c>
      <c r="AA82" s="39">
        <v>0</v>
      </c>
      <c r="AB82" s="28">
        <v>0</v>
      </c>
      <c r="AC82" s="28">
        <v>0</v>
      </c>
      <c r="AD82" s="28">
        <v>0</v>
      </c>
      <c r="AE82" s="36">
        <v>0</v>
      </c>
      <c r="AF82" s="35">
        <v>0</v>
      </c>
      <c r="AG82" s="28">
        <v>0</v>
      </c>
      <c r="AH82" s="28">
        <v>0</v>
      </c>
      <c r="AI82" s="28">
        <v>0</v>
      </c>
      <c r="AJ82" s="36">
        <v>0</v>
      </c>
      <c r="AK82" s="35">
        <v>0</v>
      </c>
      <c r="AL82" s="28">
        <v>0</v>
      </c>
      <c r="AM82" s="28">
        <v>0</v>
      </c>
      <c r="AN82" s="28">
        <v>0</v>
      </c>
      <c r="AO82" s="37">
        <v>0</v>
      </c>
      <c r="AP82" s="35">
        <v>0</v>
      </c>
      <c r="AQ82" s="28">
        <v>0</v>
      </c>
      <c r="AR82" s="28">
        <v>0</v>
      </c>
      <c r="AS82" s="28">
        <v>0</v>
      </c>
      <c r="AT82" s="37">
        <v>0</v>
      </c>
      <c r="AU82" s="39">
        <v>0</v>
      </c>
      <c r="AV82" s="28">
        <v>0</v>
      </c>
      <c r="AW82" s="28">
        <v>0</v>
      </c>
      <c r="AX82" s="28">
        <v>0</v>
      </c>
      <c r="AY82" s="36">
        <v>0</v>
      </c>
      <c r="AZ82" s="35">
        <v>0</v>
      </c>
      <c r="BA82" s="28">
        <v>0</v>
      </c>
      <c r="BB82" s="28">
        <v>0</v>
      </c>
      <c r="BC82" s="28">
        <v>0</v>
      </c>
      <c r="BD82" s="37">
        <v>0</v>
      </c>
      <c r="BE82" s="39">
        <v>0</v>
      </c>
      <c r="BF82" s="28">
        <v>0</v>
      </c>
      <c r="BG82" s="28">
        <v>0</v>
      </c>
      <c r="BH82" s="28">
        <v>0</v>
      </c>
      <c r="BI82" s="28">
        <v>0</v>
      </c>
      <c r="BJ82" s="35">
        <v>0</v>
      </c>
      <c r="BK82" s="28">
        <v>0</v>
      </c>
      <c r="BL82" s="28">
        <v>0</v>
      </c>
      <c r="BM82" s="28">
        <v>0</v>
      </c>
      <c r="BN82" s="36">
        <v>0</v>
      </c>
      <c r="BO82" s="35">
        <v>0</v>
      </c>
      <c r="BP82" s="28">
        <v>0</v>
      </c>
      <c r="BQ82" s="28">
        <v>0</v>
      </c>
      <c r="BR82" s="28">
        <v>0</v>
      </c>
      <c r="BS82" s="37">
        <v>0</v>
      </c>
      <c r="BT82" s="35">
        <v>0</v>
      </c>
      <c r="BU82" s="28">
        <v>0</v>
      </c>
      <c r="BV82" s="28">
        <v>0</v>
      </c>
      <c r="BW82" s="28">
        <v>0</v>
      </c>
      <c r="BX82" s="37">
        <v>0</v>
      </c>
      <c r="CD82" s="26"/>
      <c r="CE82" s="26"/>
    </row>
    <row r="83" spans="1:83" ht="19.5" thickBot="1" x14ac:dyDescent="0.3">
      <c r="A83" s="71" t="s">
        <v>67</v>
      </c>
      <c r="B83" s="28">
        <v>18908211</v>
      </c>
      <c r="C83" s="28">
        <v>9662742</v>
      </c>
      <c r="D83" s="28">
        <v>3081823</v>
      </c>
      <c r="E83" s="28">
        <v>3081823</v>
      </c>
      <c r="F83" s="28">
        <v>3081823</v>
      </c>
      <c r="G83" s="35">
        <v>0</v>
      </c>
      <c r="H83" s="28">
        <v>0</v>
      </c>
      <c r="I83" s="28">
        <v>0</v>
      </c>
      <c r="J83" s="28">
        <v>0</v>
      </c>
      <c r="K83" s="37">
        <v>0</v>
      </c>
      <c r="L83" s="35">
        <v>0</v>
      </c>
      <c r="M83" s="28">
        <v>0</v>
      </c>
      <c r="N83" s="28">
        <v>0</v>
      </c>
      <c r="O83" s="28">
        <v>0</v>
      </c>
      <c r="P83" s="37">
        <v>0</v>
      </c>
      <c r="Q83" s="32">
        <v>0</v>
      </c>
      <c r="R83" s="33">
        <v>0</v>
      </c>
      <c r="S83" s="33">
        <v>0</v>
      </c>
      <c r="T83" s="33">
        <v>0</v>
      </c>
      <c r="U83" s="34">
        <v>0</v>
      </c>
      <c r="V83" s="35">
        <v>0</v>
      </c>
      <c r="W83" s="28">
        <v>0</v>
      </c>
      <c r="X83" s="28">
        <v>0</v>
      </c>
      <c r="Y83" s="28">
        <v>0</v>
      </c>
      <c r="Z83" s="37">
        <v>0</v>
      </c>
      <c r="AA83" s="39">
        <v>18908211</v>
      </c>
      <c r="AB83" s="28">
        <v>9662742</v>
      </c>
      <c r="AC83" s="28">
        <v>3081823</v>
      </c>
      <c r="AD83" s="28">
        <v>3081823</v>
      </c>
      <c r="AE83" s="36">
        <v>3081823</v>
      </c>
      <c r="AF83" s="35">
        <v>2821</v>
      </c>
      <c r="AG83" s="28">
        <v>1442</v>
      </c>
      <c r="AH83" s="28">
        <v>460</v>
      </c>
      <c r="AI83" s="28">
        <v>460</v>
      </c>
      <c r="AJ83" s="36">
        <v>459</v>
      </c>
      <c r="AK83" s="35">
        <v>0</v>
      </c>
      <c r="AL83" s="28">
        <v>0</v>
      </c>
      <c r="AM83" s="28">
        <v>0</v>
      </c>
      <c r="AN83" s="28">
        <v>0</v>
      </c>
      <c r="AO83" s="37">
        <v>0</v>
      </c>
      <c r="AP83" s="35">
        <v>0</v>
      </c>
      <c r="AQ83" s="28">
        <v>0</v>
      </c>
      <c r="AR83" s="28">
        <v>0</v>
      </c>
      <c r="AS83" s="28">
        <v>0</v>
      </c>
      <c r="AT83" s="37">
        <v>0</v>
      </c>
      <c r="AU83" s="39">
        <v>0</v>
      </c>
      <c r="AV83" s="28">
        <v>0</v>
      </c>
      <c r="AW83" s="28">
        <v>0</v>
      </c>
      <c r="AX83" s="28">
        <v>0</v>
      </c>
      <c r="AY83" s="36">
        <v>0</v>
      </c>
      <c r="AZ83" s="35">
        <v>0</v>
      </c>
      <c r="BA83" s="28">
        <v>0</v>
      </c>
      <c r="BB83" s="28">
        <v>0</v>
      </c>
      <c r="BC83" s="28">
        <v>0</v>
      </c>
      <c r="BD83" s="37">
        <v>0</v>
      </c>
      <c r="BE83" s="39">
        <v>18908211</v>
      </c>
      <c r="BF83" s="28">
        <v>9662742</v>
      </c>
      <c r="BG83" s="28">
        <v>3081823</v>
      </c>
      <c r="BH83" s="28">
        <v>3081823</v>
      </c>
      <c r="BI83" s="28">
        <v>3081823</v>
      </c>
      <c r="BJ83" s="35">
        <v>2821</v>
      </c>
      <c r="BK83" s="28">
        <v>1442</v>
      </c>
      <c r="BL83" s="28">
        <v>460</v>
      </c>
      <c r="BM83" s="28">
        <v>460</v>
      </c>
      <c r="BN83" s="36">
        <v>459</v>
      </c>
      <c r="BO83" s="35">
        <v>0</v>
      </c>
      <c r="BP83" s="28">
        <v>0</v>
      </c>
      <c r="BQ83" s="28">
        <v>0</v>
      </c>
      <c r="BR83" s="28">
        <v>0</v>
      </c>
      <c r="BS83" s="37">
        <v>0</v>
      </c>
      <c r="BT83" s="35">
        <v>0</v>
      </c>
      <c r="BU83" s="28">
        <v>0</v>
      </c>
      <c r="BV83" s="28">
        <v>0</v>
      </c>
      <c r="BW83" s="28">
        <v>0</v>
      </c>
      <c r="BX83" s="37">
        <v>0</v>
      </c>
      <c r="BY83" s="4">
        <v>4</v>
      </c>
      <c r="BZ83" s="4">
        <v>4</v>
      </c>
      <c r="CA83" s="4">
        <v>4</v>
      </c>
      <c r="CB83" s="4">
        <v>4</v>
      </c>
      <c r="CD83" s="26">
        <v>3</v>
      </c>
      <c r="CE83" s="26">
        <v>2</v>
      </c>
    </row>
    <row r="84" spans="1:83" ht="19.5" thickBot="1" x14ac:dyDescent="0.3">
      <c r="A84" s="72" t="s">
        <v>68</v>
      </c>
      <c r="B84" s="28">
        <v>767944</v>
      </c>
      <c r="C84" s="28">
        <v>239713</v>
      </c>
      <c r="D84" s="28">
        <v>176077</v>
      </c>
      <c r="E84" s="28">
        <v>176077</v>
      </c>
      <c r="F84" s="28">
        <v>176077</v>
      </c>
      <c r="G84" s="35">
        <v>0</v>
      </c>
      <c r="H84" s="28">
        <v>0</v>
      </c>
      <c r="I84" s="28">
        <v>0</v>
      </c>
      <c r="J84" s="28">
        <v>0</v>
      </c>
      <c r="K84" s="37">
        <v>0</v>
      </c>
      <c r="L84" s="35">
        <v>0</v>
      </c>
      <c r="M84" s="28">
        <v>0</v>
      </c>
      <c r="N84" s="28">
        <v>0</v>
      </c>
      <c r="O84" s="28">
        <v>0</v>
      </c>
      <c r="P84" s="37">
        <v>0</v>
      </c>
      <c r="Q84" s="32">
        <v>0</v>
      </c>
      <c r="R84" s="33">
        <v>0</v>
      </c>
      <c r="S84" s="33">
        <v>0</v>
      </c>
      <c r="T84" s="33">
        <v>0</v>
      </c>
      <c r="U84" s="34">
        <v>0</v>
      </c>
      <c r="V84" s="35">
        <v>0</v>
      </c>
      <c r="W84" s="28">
        <v>0</v>
      </c>
      <c r="X84" s="28">
        <v>0</v>
      </c>
      <c r="Y84" s="28">
        <v>0</v>
      </c>
      <c r="Z84" s="37">
        <v>0</v>
      </c>
      <c r="AA84" s="39">
        <v>767944</v>
      </c>
      <c r="AB84" s="28">
        <v>239713</v>
      </c>
      <c r="AC84" s="28">
        <v>176077</v>
      </c>
      <c r="AD84" s="28">
        <v>176077</v>
      </c>
      <c r="AE84" s="36">
        <v>176077</v>
      </c>
      <c r="AF84" s="35">
        <v>1482</v>
      </c>
      <c r="AG84" s="28">
        <v>455</v>
      </c>
      <c r="AH84" s="28">
        <v>342</v>
      </c>
      <c r="AI84" s="28">
        <v>342</v>
      </c>
      <c r="AJ84" s="36">
        <v>343</v>
      </c>
      <c r="AK84" s="35">
        <v>0</v>
      </c>
      <c r="AL84" s="28">
        <v>0</v>
      </c>
      <c r="AM84" s="28">
        <v>0</v>
      </c>
      <c r="AN84" s="28">
        <v>0</v>
      </c>
      <c r="AO84" s="37">
        <v>0</v>
      </c>
      <c r="AP84" s="35">
        <v>0</v>
      </c>
      <c r="AQ84" s="28">
        <v>0</v>
      </c>
      <c r="AR84" s="28">
        <v>0</v>
      </c>
      <c r="AS84" s="28">
        <v>0</v>
      </c>
      <c r="AT84" s="37">
        <v>0</v>
      </c>
      <c r="AU84" s="39">
        <v>0</v>
      </c>
      <c r="AV84" s="28">
        <v>0</v>
      </c>
      <c r="AW84" s="28">
        <v>0</v>
      </c>
      <c r="AX84" s="28">
        <v>0</v>
      </c>
      <c r="AY84" s="36">
        <v>0</v>
      </c>
      <c r="AZ84" s="35">
        <v>0</v>
      </c>
      <c r="BA84" s="28">
        <v>0</v>
      </c>
      <c r="BB84" s="28">
        <v>0</v>
      </c>
      <c r="BC84" s="28">
        <v>0</v>
      </c>
      <c r="BD84" s="37">
        <v>0</v>
      </c>
      <c r="BE84" s="39">
        <v>767944</v>
      </c>
      <c r="BF84" s="28">
        <v>239713</v>
      </c>
      <c r="BG84" s="28">
        <v>176077</v>
      </c>
      <c r="BH84" s="28">
        <v>176077</v>
      </c>
      <c r="BI84" s="28">
        <v>176077</v>
      </c>
      <c r="BJ84" s="35">
        <v>1482</v>
      </c>
      <c r="BK84" s="28">
        <v>455</v>
      </c>
      <c r="BL84" s="28">
        <v>342</v>
      </c>
      <c r="BM84" s="28">
        <v>342</v>
      </c>
      <c r="BN84" s="36">
        <v>343</v>
      </c>
      <c r="BO84" s="35">
        <v>0</v>
      </c>
      <c r="BP84" s="28">
        <v>0</v>
      </c>
      <c r="BQ84" s="28">
        <v>0</v>
      </c>
      <c r="BR84" s="28">
        <v>0</v>
      </c>
      <c r="BS84" s="37">
        <v>0</v>
      </c>
      <c r="BT84" s="35">
        <v>0</v>
      </c>
      <c r="BU84" s="28">
        <v>0</v>
      </c>
      <c r="BV84" s="28">
        <v>0</v>
      </c>
      <c r="BW84" s="28">
        <v>0</v>
      </c>
      <c r="BX84" s="37">
        <v>0</v>
      </c>
      <c r="CD84" s="26"/>
      <c r="CE84" s="26"/>
    </row>
    <row r="85" spans="1:83" ht="18.75" x14ac:dyDescent="0.25">
      <c r="A85" s="67" t="s">
        <v>69</v>
      </c>
      <c r="B85" s="28">
        <v>0</v>
      </c>
      <c r="C85" s="28">
        <v>0</v>
      </c>
      <c r="D85" s="28">
        <v>0</v>
      </c>
      <c r="E85" s="28">
        <v>0</v>
      </c>
      <c r="F85" s="28">
        <v>0</v>
      </c>
      <c r="G85" s="35">
        <v>0</v>
      </c>
      <c r="H85" s="28">
        <v>0</v>
      </c>
      <c r="I85" s="28">
        <v>0</v>
      </c>
      <c r="J85" s="28">
        <v>0</v>
      </c>
      <c r="K85" s="37">
        <v>0</v>
      </c>
      <c r="L85" s="35">
        <v>0</v>
      </c>
      <c r="M85" s="28">
        <v>0</v>
      </c>
      <c r="N85" s="28">
        <v>0</v>
      </c>
      <c r="O85" s="28">
        <v>0</v>
      </c>
      <c r="P85" s="37">
        <v>0</v>
      </c>
      <c r="Q85" s="32">
        <v>0</v>
      </c>
      <c r="R85" s="33">
        <v>0</v>
      </c>
      <c r="S85" s="33">
        <v>0</v>
      </c>
      <c r="T85" s="33">
        <v>0</v>
      </c>
      <c r="U85" s="34">
        <v>0</v>
      </c>
      <c r="V85" s="35">
        <v>0</v>
      </c>
      <c r="W85" s="28">
        <v>0</v>
      </c>
      <c r="X85" s="28">
        <v>0</v>
      </c>
      <c r="Y85" s="28">
        <v>0</v>
      </c>
      <c r="Z85" s="37">
        <v>0</v>
      </c>
      <c r="AA85" s="39">
        <v>0</v>
      </c>
      <c r="AB85" s="28">
        <v>0</v>
      </c>
      <c r="AC85" s="28">
        <v>0</v>
      </c>
      <c r="AD85" s="28">
        <v>0</v>
      </c>
      <c r="AE85" s="36">
        <v>0</v>
      </c>
      <c r="AF85" s="35">
        <v>0</v>
      </c>
      <c r="AG85" s="28">
        <v>0</v>
      </c>
      <c r="AH85" s="28">
        <v>0</v>
      </c>
      <c r="AI85" s="28">
        <v>0</v>
      </c>
      <c r="AJ85" s="36">
        <v>0</v>
      </c>
      <c r="AK85" s="35">
        <v>0</v>
      </c>
      <c r="AL85" s="28">
        <v>0</v>
      </c>
      <c r="AM85" s="28">
        <v>0</v>
      </c>
      <c r="AN85" s="28">
        <v>0</v>
      </c>
      <c r="AO85" s="37">
        <v>0</v>
      </c>
      <c r="AP85" s="35">
        <v>0</v>
      </c>
      <c r="AQ85" s="28">
        <v>0</v>
      </c>
      <c r="AR85" s="28">
        <v>0</v>
      </c>
      <c r="AS85" s="28">
        <v>0</v>
      </c>
      <c r="AT85" s="37">
        <v>0</v>
      </c>
      <c r="AU85" s="39">
        <v>0</v>
      </c>
      <c r="AV85" s="28">
        <v>0</v>
      </c>
      <c r="AW85" s="28">
        <v>0</v>
      </c>
      <c r="AX85" s="28">
        <v>0</v>
      </c>
      <c r="AY85" s="36">
        <v>0</v>
      </c>
      <c r="AZ85" s="35">
        <v>0</v>
      </c>
      <c r="BA85" s="28">
        <v>0</v>
      </c>
      <c r="BB85" s="28">
        <v>0</v>
      </c>
      <c r="BC85" s="28">
        <v>0</v>
      </c>
      <c r="BD85" s="37">
        <v>0</v>
      </c>
      <c r="BE85" s="39">
        <v>0</v>
      </c>
      <c r="BF85" s="28">
        <v>0</v>
      </c>
      <c r="BG85" s="28">
        <v>0</v>
      </c>
      <c r="BH85" s="28">
        <v>0</v>
      </c>
      <c r="BI85" s="28">
        <v>0</v>
      </c>
      <c r="BJ85" s="35">
        <v>0</v>
      </c>
      <c r="BK85" s="28">
        <v>0</v>
      </c>
      <c r="BL85" s="28">
        <v>0</v>
      </c>
      <c r="BM85" s="28">
        <v>0</v>
      </c>
      <c r="BN85" s="36">
        <v>0</v>
      </c>
      <c r="BO85" s="35">
        <v>0</v>
      </c>
      <c r="BP85" s="28">
        <v>0</v>
      </c>
      <c r="BQ85" s="28">
        <v>0</v>
      </c>
      <c r="BR85" s="28">
        <v>0</v>
      </c>
      <c r="BS85" s="37">
        <v>0</v>
      </c>
      <c r="BT85" s="35">
        <v>0</v>
      </c>
      <c r="BU85" s="28">
        <v>0</v>
      </c>
      <c r="BV85" s="28">
        <v>0</v>
      </c>
      <c r="BW85" s="28">
        <v>0</v>
      </c>
      <c r="BX85" s="37">
        <v>0</v>
      </c>
      <c r="CD85" s="26"/>
      <c r="CE85" s="26"/>
    </row>
    <row r="86" spans="1:83" s="52" customFormat="1" ht="18.75" x14ac:dyDescent="0.25">
      <c r="A86" s="73" t="s">
        <v>31</v>
      </c>
      <c r="B86" s="28">
        <v>448161</v>
      </c>
      <c r="C86" s="28">
        <v>45970</v>
      </c>
      <c r="D86" s="28">
        <v>113828</v>
      </c>
      <c r="E86" s="28">
        <v>113828</v>
      </c>
      <c r="F86" s="28">
        <v>174535</v>
      </c>
      <c r="G86" s="35">
        <v>0</v>
      </c>
      <c r="H86" s="28">
        <v>0</v>
      </c>
      <c r="I86" s="28">
        <v>0</v>
      </c>
      <c r="J86" s="28">
        <v>0</v>
      </c>
      <c r="K86" s="37">
        <v>0</v>
      </c>
      <c r="L86" s="35">
        <v>0</v>
      </c>
      <c r="M86" s="28">
        <v>0</v>
      </c>
      <c r="N86" s="28">
        <v>0</v>
      </c>
      <c r="O86" s="28">
        <v>0</v>
      </c>
      <c r="P86" s="37">
        <v>0</v>
      </c>
      <c r="Q86" s="32">
        <v>0</v>
      </c>
      <c r="R86" s="33">
        <v>0</v>
      </c>
      <c r="S86" s="33">
        <v>0</v>
      </c>
      <c r="T86" s="33">
        <v>0</v>
      </c>
      <c r="U86" s="34">
        <v>0</v>
      </c>
      <c r="V86" s="35">
        <v>0</v>
      </c>
      <c r="W86" s="28">
        <v>0</v>
      </c>
      <c r="X86" s="28">
        <v>0</v>
      </c>
      <c r="Y86" s="28">
        <v>0</v>
      </c>
      <c r="Z86" s="37">
        <v>0</v>
      </c>
      <c r="AA86" s="39">
        <v>448161</v>
      </c>
      <c r="AB86" s="28">
        <v>45970</v>
      </c>
      <c r="AC86" s="28">
        <v>113828</v>
      </c>
      <c r="AD86" s="28">
        <v>113828</v>
      </c>
      <c r="AE86" s="36">
        <v>174535</v>
      </c>
      <c r="AF86" s="35">
        <v>60</v>
      </c>
      <c r="AG86" s="28">
        <v>7</v>
      </c>
      <c r="AH86" s="28">
        <v>15</v>
      </c>
      <c r="AI86" s="28">
        <v>15</v>
      </c>
      <c r="AJ86" s="36">
        <v>23</v>
      </c>
      <c r="AK86" s="35">
        <v>0</v>
      </c>
      <c r="AL86" s="28">
        <v>0</v>
      </c>
      <c r="AM86" s="28">
        <v>0</v>
      </c>
      <c r="AN86" s="28">
        <v>0</v>
      </c>
      <c r="AO86" s="37">
        <v>0</v>
      </c>
      <c r="AP86" s="35">
        <v>0</v>
      </c>
      <c r="AQ86" s="28">
        <v>0</v>
      </c>
      <c r="AR86" s="28">
        <v>0</v>
      </c>
      <c r="AS86" s="28">
        <v>0</v>
      </c>
      <c r="AT86" s="37">
        <v>0</v>
      </c>
      <c r="AU86" s="39">
        <v>0</v>
      </c>
      <c r="AV86" s="28">
        <v>0</v>
      </c>
      <c r="AW86" s="28">
        <v>0</v>
      </c>
      <c r="AX86" s="28">
        <v>0</v>
      </c>
      <c r="AY86" s="36">
        <v>0</v>
      </c>
      <c r="AZ86" s="35">
        <v>0</v>
      </c>
      <c r="BA86" s="28">
        <v>0</v>
      </c>
      <c r="BB86" s="28">
        <v>0</v>
      </c>
      <c r="BC86" s="28">
        <v>0</v>
      </c>
      <c r="BD86" s="37">
        <v>0</v>
      </c>
      <c r="BE86" s="39">
        <v>448161</v>
      </c>
      <c r="BF86" s="28">
        <v>45970</v>
      </c>
      <c r="BG86" s="28">
        <v>113828</v>
      </c>
      <c r="BH86" s="28">
        <v>113828</v>
      </c>
      <c r="BI86" s="28">
        <v>174535</v>
      </c>
      <c r="BJ86" s="35">
        <v>60</v>
      </c>
      <c r="BK86" s="28">
        <v>7</v>
      </c>
      <c r="BL86" s="28">
        <v>15</v>
      </c>
      <c r="BM86" s="28">
        <v>15</v>
      </c>
      <c r="BN86" s="36">
        <v>23</v>
      </c>
      <c r="BO86" s="35">
        <v>0</v>
      </c>
      <c r="BP86" s="28">
        <v>0</v>
      </c>
      <c r="BQ86" s="28">
        <v>0</v>
      </c>
      <c r="BR86" s="28">
        <v>0</v>
      </c>
      <c r="BS86" s="37">
        <v>0</v>
      </c>
      <c r="BT86" s="35">
        <v>0</v>
      </c>
      <c r="BU86" s="28">
        <v>0</v>
      </c>
      <c r="BV86" s="28">
        <v>0</v>
      </c>
      <c r="BW86" s="28">
        <v>0</v>
      </c>
      <c r="BX86" s="37">
        <v>0</v>
      </c>
      <c r="BY86" s="26">
        <v>4</v>
      </c>
      <c r="BZ86" s="26">
        <v>4</v>
      </c>
      <c r="CA86" s="26">
        <v>4</v>
      </c>
      <c r="CB86" s="26">
        <v>4</v>
      </c>
      <c r="CC86" s="26"/>
    </row>
    <row r="87" spans="1:83" s="52" customFormat="1" ht="19.5" thickBot="1" x14ac:dyDescent="0.3">
      <c r="A87" s="40" t="s">
        <v>32</v>
      </c>
      <c r="B87" s="28">
        <v>4546</v>
      </c>
      <c r="C87" s="28">
        <v>1180</v>
      </c>
      <c r="D87" s="28">
        <v>1122</v>
      </c>
      <c r="E87" s="28">
        <v>1122</v>
      </c>
      <c r="F87" s="28">
        <v>1122</v>
      </c>
      <c r="G87" s="35">
        <v>0</v>
      </c>
      <c r="H87" s="28">
        <v>0</v>
      </c>
      <c r="I87" s="28">
        <v>0</v>
      </c>
      <c r="J87" s="28">
        <v>0</v>
      </c>
      <c r="K87" s="37">
        <v>0</v>
      </c>
      <c r="L87" s="35">
        <v>0</v>
      </c>
      <c r="M87" s="28">
        <v>0</v>
      </c>
      <c r="N87" s="28">
        <v>0</v>
      </c>
      <c r="O87" s="28">
        <v>0</v>
      </c>
      <c r="P87" s="37">
        <v>0</v>
      </c>
      <c r="Q87" s="32">
        <v>0</v>
      </c>
      <c r="R87" s="33">
        <v>0</v>
      </c>
      <c r="S87" s="33">
        <v>0</v>
      </c>
      <c r="T87" s="33">
        <v>0</v>
      </c>
      <c r="U87" s="34">
        <v>0</v>
      </c>
      <c r="V87" s="35">
        <v>0</v>
      </c>
      <c r="W87" s="28">
        <v>0</v>
      </c>
      <c r="X87" s="28">
        <v>0</v>
      </c>
      <c r="Y87" s="28">
        <v>0</v>
      </c>
      <c r="Z87" s="37">
        <v>0</v>
      </c>
      <c r="AA87" s="39">
        <v>4546</v>
      </c>
      <c r="AB87" s="28">
        <v>1180</v>
      </c>
      <c r="AC87" s="28">
        <v>1122</v>
      </c>
      <c r="AD87" s="28">
        <v>1122</v>
      </c>
      <c r="AE87" s="36">
        <v>1122</v>
      </c>
      <c r="AF87" s="35">
        <v>4</v>
      </c>
      <c r="AG87" s="28">
        <v>1</v>
      </c>
      <c r="AH87" s="28">
        <v>1</v>
      </c>
      <c r="AI87" s="28">
        <v>1</v>
      </c>
      <c r="AJ87" s="36">
        <v>1</v>
      </c>
      <c r="AK87" s="35">
        <v>0</v>
      </c>
      <c r="AL87" s="28">
        <v>0</v>
      </c>
      <c r="AM87" s="28">
        <v>0</v>
      </c>
      <c r="AN87" s="28">
        <v>0</v>
      </c>
      <c r="AO87" s="37">
        <v>0</v>
      </c>
      <c r="AP87" s="35">
        <v>0</v>
      </c>
      <c r="AQ87" s="28">
        <v>0</v>
      </c>
      <c r="AR87" s="28">
        <v>0</v>
      </c>
      <c r="AS87" s="28">
        <v>0</v>
      </c>
      <c r="AT87" s="37">
        <v>0</v>
      </c>
      <c r="AU87" s="39">
        <v>0</v>
      </c>
      <c r="AV87" s="28">
        <v>0</v>
      </c>
      <c r="AW87" s="28">
        <v>0</v>
      </c>
      <c r="AX87" s="28">
        <v>0</v>
      </c>
      <c r="AY87" s="36">
        <v>0</v>
      </c>
      <c r="AZ87" s="35">
        <v>0</v>
      </c>
      <c r="BA87" s="28">
        <v>0</v>
      </c>
      <c r="BB87" s="28">
        <v>0</v>
      </c>
      <c r="BC87" s="28">
        <v>0</v>
      </c>
      <c r="BD87" s="37">
        <v>0</v>
      </c>
      <c r="BE87" s="39">
        <v>4546</v>
      </c>
      <c r="BF87" s="28">
        <v>1180</v>
      </c>
      <c r="BG87" s="28">
        <v>1122</v>
      </c>
      <c r="BH87" s="28">
        <v>1122</v>
      </c>
      <c r="BI87" s="28">
        <v>1122</v>
      </c>
      <c r="BJ87" s="35">
        <v>4</v>
      </c>
      <c r="BK87" s="28">
        <v>1</v>
      </c>
      <c r="BL87" s="28">
        <v>1</v>
      </c>
      <c r="BM87" s="28">
        <v>1</v>
      </c>
      <c r="BN87" s="36">
        <v>1</v>
      </c>
      <c r="BO87" s="35">
        <v>0</v>
      </c>
      <c r="BP87" s="28">
        <v>0</v>
      </c>
      <c r="BQ87" s="28">
        <v>0</v>
      </c>
      <c r="BR87" s="28">
        <v>0</v>
      </c>
      <c r="BS87" s="37">
        <v>0</v>
      </c>
      <c r="BT87" s="35">
        <v>0</v>
      </c>
      <c r="BU87" s="28">
        <v>0</v>
      </c>
      <c r="BV87" s="28">
        <v>0</v>
      </c>
      <c r="BW87" s="28">
        <v>0</v>
      </c>
      <c r="BX87" s="37">
        <v>0</v>
      </c>
      <c r="BY87" s="26"/>
      <c r="BZ87" s="26"/>
      <c r="CA87" s="26"/>
      <c r="CB87" s="26"/>
      <c r="CC87" s="26"/>
    </row>
    <row r="88" spans="1:83" ht="19.5" thickBot="1" x14ac:dyDescent="0.3">
      <c r="A88" s="72" t="s">
        <v>70</v>
      </c>
      <c r="B88" s="28">
        <v>890452</v>
      </c>
      <c r="C88" s="28">
        <v>354082</v>
      </c>
      <c r="D88" s="28">
        <v>178790</v>
      </c>
      <c r="E88" s="28">
        <v>178790</v>
      </c>
      <c r="F88" s="28">
        <v>178790</v>
      </c>
      <c r="G88" s="35">
        <v>0</v>
      </c>
      <c r="H88" s="28">
        <v>0</v>
      </c>
      <c r="I88" s="28">
        <v>0</v>
      </c>
      <c r="J88" s="28">
        <v>0</v>
      </c>
      <c r="K88" s="37">
        <v>0</v>
      </c>
      <c r="L88" s="35">
        <v>0</v>
      </c>
      <c r="M88" s="28">
        <v>0</v>
      </c>
      <c r="N88" s="28">
        <v>0</v>
      </c>
      <c r="O88" s="28">
        <v>0</v>
      </c>
      <c r="P88" s="37">
        <v>0</v>
      </c>
      <c r="Q88" s="32">
        <v>0</v>
      </c>
      <c r="R88" s="33">
        <v>0</v>
      </c>
      <c r="S88" s="33">
        <v>0</v>
      </c>
      <c r="T88" s="33">
        <v>0</v>
      </c>
      <c r="U88" s="34">
        <v>0</v>
      </c>
      <c r="V88" s="35">
        <v>0</v>
      </c>
      <c r="W88" s="28">
        <v>0</v>
      </c>
      <c r="X88" s="28">
        <v>0</v>
      </c>
      <c r="Y88" s="28">
        <v>0</v>
      </c>
      <c r="Z88" s="37">
        <v>0</v>
      </c>
      <c r="AA88" s="39">
        <v>0</v>
      </c>
      <c r="AB88" s="28">
        <v>0</v>
      </c>
      <c r="AC88" s="28">
        <v>0</v>
      </c>
      <c r="AD88" s="28">
        <v>0</v>
      </c>
      <c r="AE88" s="36">
        <v>0</v>
      </c>
      <c r="AF88" s="35">
        <v>0</v>
      </c>
      <c r="AG88" s="28">
        <v>0</v>
      </c>
      <c r="AH88" s="28">
        <v>0</v>
      </c>
      <c r="AI88" s="28">
        <v>0</v>
      </c>
      <c r="AJ88" s="36">
        <v>0</v>
      </c>
      <c r="AK88" s="35">
        <v>0</v>
      </c>
      <c r="AL88" s="28">
        <v>0</v>
      </c>
      <c r="AM88" s="28">
        <v>0</v>
      </c>
      <c r="AN88" s="28">
        <v>0</v>
      </c>
      <c r="AO88" s="37">
        <v>0</v>
      </c>
      <c r="AP88" s="35">
        <v>0</v>
      </c>
      <c r="AQ88" s="28">
        <v>0</v>
      </c>
      <c r="AR88" s="28">
        <v>0</v>
      </c>
      <c r="AS88" s="28">
        <v>0</v>
      </c>
      <c r="AT88" s="37">
        <v>0</v>
      </c>
      <c r="AU88" s="39">
        <v>0</v>
      </c>
      <c r="AV88" s="28">
        <v>0</v>
      </c>
      <c r="AW88" s="28">
        <v>0</v>
      </c>
      <c r="AX88" s="28">
        <v>0</v>
      </c>
      <c r="AY88" s="36">
        <v>0</v>
      </c>
      <c r="AZ88" s="35">
        <v>0</v>
      </c>
      <c r="BA88" s="28">
        <v>0</v>
      </c>
      <c r="BB88" s="28">
        <v>0</v>
      </c>
      <c r="BC88" s="28">
        <v>0</v>
      </c>
      <c r="BD88" s="37">
        <v>0</v>
      </c>
      <c r="BE88" s="39">
        <v>0</v>
      </c>
      <c r="BF88" s="28">
        <v>0</v>
      </c>
      <c r="BG88" s="28">
        <v>0</v>
      </c>
      <c r="BH88" s="28">
        <v>0</v>
      </c>
      <c r="BI88" s="28">
        <v>0</v>
      </c>
      <c r="BJ88" s="35">
        <v>0</v>
      </c>
      <c r="BK88" s="28">
        <v>0</v>
      </c>
      <c r="BL88" s="28">
        <v>0</v>
      </c>
      <c r="BM88" s="28">
        <v>0</v>
      </c>
      <c r="BN88" s="36">
        <v>0</v>
      </c>
      <c r="BO88" s="35">
        <v>890452</v>
      </c>
      <c r="BP88" s="28">
        <v>354082</v>
      </c>
      <c r="BQ88" s="28">
        <v>178790</v>
      </c>
      <c r="BR88" s="28">
        <v>178790</v>
      </c>
      <c r="BS88" s="37">
        <v>178790</v>
      </c>
      <c r="BT88" s="35">
        <v>33</v>
      </c>
      <c r="BU88" s="28">
        <v>6</v>
      </c>
      <c r="BV88" s="28">
        <v>9</v>
      </c>
      <c r="BW88" s="28">
        <v>9</v>
      </c>
      <c r="BX88" s="37">
        <v>9</v>
      </c>
    </row>
    <row r="89" spans="1:83" ht="19.5" thickBot="1" x14ac:dyDescent="0.3">
      <c r="A89" s="72" t="s">
        <v>71</v>
      </c>
      <c r="B89" s="28">
        <v>1232553</v>
      </c>
      <c r="C89" s="28">
        <v>157182</v>
      </c>
      <c r="D89" s="28">
        <v>358457</v>
      </c>
      <c r="E89" s="28">
        <v>358457</v>
      </c>
      <c r="F89" s="28">
        <v>358457</v>
      </c>
      <c r="G89" s="35">
        <v>0</v>
      </c>
      <c r="H89" s="28">
        <v>0</v>
      </c>
      <c r="I89" s="28">
        <v>0</v>
      </c>
      <c r="J89" s="28">
        <v>0</v>
      </c>
      <c r="K89" s="37">
        <v>0</v>
      </c>
      <c r="L89" s="35">
        <v>0</v>
      </c>
      <c r="M89" s="28">
        <v>0</v>
      </c>
      <c r="N89" s="28">
        <v>0</v>
      </c>
      <c r="O89" s="28">
        <v>0</v>
      </c>
      <c r="P89" s="37">
        <v>0</v>
      </c>
      <c r="Q89" s="32">
        <v>0</v>
      </c>
      <c r="R89" s="33">
        <v>0</v>
      </c>
      <c r="S89" s="33">
        <v>0</v>
      </c>
      <c r="T89" s="33">
        <v>0</v>
      </c>
      <c r="U89" s="34">
        <v>0</v>
      </c>
      <c r="V89" s="35">
        <v>0</v>
      </c>
      <c r="W89" s="28">
        <v>0</v>
      </c>
      <c r="X89" s="28">
        <v>0</v>
      </c>
      <c r="Y89" s="28">
        <v>0</v>
      </c>
      <c r="Z89" s="37">
        <v>0</v>
      </c>
      <c r="AA89" s="39">
        <v>735621</v>
      </c>
      <c r="AB89" s="28">
        <v>105053</v>
      </c>
      <c r="AC89" s="28">
        <v>210189</v>
      </c>
      <c r="AD89" s="28">
        <v>210189</v>
      </c>
      <c r="AE89" s="36">
        <v>210190</v>
      </c>
      <c r="AF89" s="35">
        <v>1473</v>
      </c>
      <c r="AG89" s="28">
        <v>192</v>
      </c>
      <c r="AH89" s="28">
        <v>427</v>
      </c>
      <c r="AI89" s="28">
        <v>427</v>
      </c>
      <c r="AJ89" s="36">
        <v>427</v>
      </c>
      <c r="AK89" s="35">
        <v>0</v>
      </c>
      <c r="AL89" s="28">
        <v>0</v>
      </c>
      <c r="AM89" s="28">
        <v>0</v>
      </c>
      <c r="AN89" s="28">
        <v>0</v>
      </c>
      <c r="AO89" s="37">
        <v>0</v>
      </c>
      <c r="AP89" s="35">
        <v>0</v>
      </c>
      <c r="AQ89" s="28">
        <v>0</v>
      </c>
      <c r="AR89" s="28">
        <v>0</v>
      </c>
      <c r="AS89" s="28">
        <v>0</v>
      </c>
      <c r="AT89" s="37">
        <v>0</v>
      </c>
      <c r="AU89" s="39">
        <v>0</v>
      </c>
      <c r="AV89" s="28">
        <v>0</v>
      </c>
      <c r="AW89" s="28">
        <v>0</v>
      </c>
      <c r="AX89" s="28">
        <v>0</v>
      </c>
      <c r="AY89" s="36">
        <v>0</v>
      </c>
      <c r="AZ89" s="35">
        <v>0</v>
      </c>
      <c r="BA89" s="28">
        <v>0</v>
      </c>
      <c r="BB89" s="28">
        <v>0</v>
      </c>
      <c r="BC89" s="28">
        <v>0</v>
      </c>
      <c r="BD89" s="37">
        <v>0</v>
      </c>
      <c r="BE89" s="39">
        <v>735621</v>
      </c>
      <c r="BF89" s="28">
        <v>105053</v>
      </c>
      <c r="BG89" s="28">
        <v>210189</v>
      </c>
      <c r="BH89" s="28">
        <v>210189</v>
      </c>
      <c r="BI89" s="28">
        <v>210190</v>
      </c>
      <c r="BJ89" s="35">
        <v>1473</v>
      </c>
      <c r="BK89" s="28">
        <v>192</v>
      </c>
      <c r="BL89" s="28">
        <v>427</v>
      </c>
      <c r="BM89" s="28">
        <v>427</v>
      </c>
      <c r="BN89" s="36">
        <v>427</v>
      </c>
      <c r="BO89" s="35">
        <v>496932</v>
      </c>
      <c r="BP89" s="28">
        <v>52129</v>
      </c>
      <c r="BQ89" s="28">
        <v>148268</v>
      </c>
      <c r="BR89" s="28">
        <v>148268</v>
      </c>
      <c r="BS89" s="37">
        <v>148267</v>
      </c>
      <c r="BT89" s="35">
        <v>28</v>
      </c>
      <c r="BU89" s="28">
        <v>3</v>
      </c>
      <c r="BV89" s="28">
        <v>8</v>
      </c>
      <c r="BW89" s="28">
        <v>8</v>
      </c>
      <c r="BX89" s="37">
        <v>9</v>
      </c>
    </row>
    <row r="90" spans="1:83" ht="19.5" thickBot="1" x14ac:dyDescent="0.3">
      <c r="A90" s="72" t="s">
        <v>72</v>
      </c>
      <c r="B90" s="28">
        <v>1400664</v>
      </c>
      <c r="C90" s="28">
        <v>246727</v>
      </c>
      <c r="D90" s="28">
        <v>384646</v>
      </c>
      <c r="E90" s="28">
        <v>384646</v>
      </c>
      <c r="F90" s="28">
        <v>384645</v>
      </c>
      <c r="G90" s="35">
        <v>0</v>
      </c>
      <c r="H90" s="28">
        <v>0</v>
      </c>
      <c r="I90" s="28">
        <v>0</v>
      </c>
      <c r="J90" s="28">
        <v>0</v>
      </c>
      <c r="K90" s="37">
        <v>0</v>
      </c>
      <c r="L90" s="35">
        <v>0</v>
      </c>
      <c r="M90" s="28">
        <v>0</v>
      </c>
      <c r="N90" s="28">
        <v>0</v>
      </c>
      <c r="O90" s="28">
        <v>0</v>
      </c>
      <c r="P90" s="37">
        <v>0</v>
      </c>
      <c r="Q90" s="32">
        <v>0</v>
      </c>
      <c r="R90" s="33">
        <v>0</v>
      </c>
      <c r="S90" s="33">
        <v>0</v>
      </c>
      <c r="T90" s="33">
        <v>0</v>
      </c>
      <c r="U90" s="34">
        <v>0</v>
      </c>
      <c r="V90" s="35">
        <v>0</v>
      </c>
      <c r="W90" s="28">
        <v>0</v>
      </c>
      <c r="X90" s="28">
        <v>0</v>
      </c>
      <c r="Y90" s="28">
        <v>0</v>
      </c>
      <c r="Z90" s="37">
        <v>0</v>
      </c>
      <c r="AA90" s="39">
        <v>1400664</v>
      </c>
      <c r="AB90" s="28">
        <v>246727</v>
      </c>
      <c r="AC90" s="28">
        <v>384646</v>
      </c>
      <c r="AD90" s="28">
        <v>384646</v>
      </c>
      <c r="AE90" s="36">
        <v>384645</v>
      </c>
      <c r="AF90" s="35">
        <v>2124</v>
      </c>
      <c r="AG90" s="28">
        <v>337</v>
      </c>
      <c r="AH90" s="28">
        <v>596</v>
      </c>
      <c r="AI90" s="28">
        <v>596</v>
      </c>
      <c r="AJ90" s="36">
        <v>595</v>
      </c>
      <c r="AK90" s="35">
        <v>0</v>
      </c>
      <c r="AL90" s="28">
        <v>0</v>
      </c>
      <c r="AM90" s="28">
        <v>0</v>
      </c>
      <c r="AN90" s="28">
        <v>0</v>
      </c>
      <c r="AO90" s="37">
        <v>0</v>
      </c>
      <c r="AP90" s="35">
        <v>0</v>
      </c>
      <c r="AQ90" s="28">
        <v>0</v>
      </c>
      <c r="AR90" s="28">
        <v>0</v>
      </c>
      <c r="AS90" s="28">
        <v>0</v>
      </c>
      <c r="AT90" s="37">
        <v>0</v>
      </c>
      <c r="AU90" s="39">
        <v>0</v>
      </c>
      <c r="AV90" s="28">
        <v>0</v>
      </c>
      <c r="AW90" s="28">
        <v>0</v>
      </c>
      <c r="AX90" s="28">
        <v>0</v>
      </c>
      <c r="AY90" s="36">
        <v>0</v>
      </c>
      <c r="AZ90" s="35">
        <v>0</v>
      </c>
      <c r="BA90" s="28">
        <v>0</v>
      </c>
      <c r="BB90" s="28">
        <v>0</v>
      </c>
      <c r="BC90" s="28">
        <v>0</v>
      </c>
      <c r="BD90" s="37">
        <v>0</v>
      </c>
      <c r="BE90" s="39">
        <v>1400664</v>
      </c>
      <c r="BF90" s="28">
        <v>246727</v>
      </c>
      <c r="BG90" s="28">
        <v>384646</v>
      </c>
      <c r="BH90" s="28">
        <v>384646</v>
      </c>
      <c r="BI90" s="28">
        <v>384645</v>
      </c>
      <c r="BJ90" s="35">
        <v>2124</v>
      </c>
      <c r="BK90" s="28">
        <v>337</v>
      </c>
      <c r="BL90" s="28">
        <v>596</v>
      </c>
      <c r="BM90" s="28">
        <v>596</v>
      </c>
      <c r="BN90" s="36">
        <v>595</v>
      </c>
      <c r="BO90" s="35">
        <v>0</v>
      </c>
      <c r="BP90" s="28">
        <v>0</v>
      </c>
      <c r="BQ90" s="28">
        <v>0</v>
      </c>
      <c r="BR90" s="28">
        <v>0</v>
      </c>
      <c r="BS90" s="37">
        <v>0</v>
      </c>
      <c r="BT90" s="35">
        <v>0</v>
      </c>
      <c r="BU90" s="28">
        <v>0</v>
      </c>
      <c r="BV90" s="28">
        <v>0</v>
      </c>
      <c r="BW90" s="28">
        <v>0</v>
      </c>
      <c r="BX90" s="37">
        <v>0</v>
      </c>
    </row>
    <row r="91" spans="1:83" ht="19.5" thickBot="1" x14ac:dyDescent="0.3">
      <c r="A91" s="72" t="s">
        <v>73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35">
        <v>0</v>
      </c>
      <c r="H91" s="28">
        <v>0</v>
      </c>
      <c r="I91" s="28">
        <v>0</v>
      </c>
      <c r="J91" s="28">
        <v>0</v>
      </c>
      <c r="K91" s="37">
        <v>0</v>
      </c>
      <c r="L91" s="35">
        <v>0</v>
      </c>
      <c r="M91" s="28">
        <v>0</v>
      </c>
      <c r="N91" s="28">
        <v>0</v>
      </c>
      <c r="O91" s="28">
        <v>0</v>
      </c>
      <c r="P91" s="37">
        <v>0</v>
      </c>
      <c r="Q91" s="32">
        <v>0</v>
      </c>
      <c r="R91" s="33">
        <v>0</v>
      </c>
      <c r="S91" s="33">
        <v>0</v>
      </c>
      <c r="T91" s="33">
        <v>0</v>
      </c>
      <c r="U91" s="34">
        <v>0</v>
      </c>
      <c r="V91" s="35">
        <v>0</v>
      </c>
      <c r="W91" s="28">
        <v>0</v>
      </c>
      <c r="X91" s="28">
        <v>0</v>
      </c>
      <c r="Y91" s="28">
        <v>0</v>
      </c>
      <c r="Z91" s="37">
        <v>0</v>
      </c>
      <c r="AA91" s="39">
        <v>0</v>
      </c>
      <c r="AB91" s="28">
        <v>0</v>
      </c>
      <c r="AC91" s="28">
        <v>0</v>
      </c>
      <c r="AD91" s="28">
        <v>0</v>
      </c>
      <c r="AE91" s="36">
        <v>0</v>
      </c>
      <c r="AF91" s="35">
        <v>0</v>
      </c>
      <c r="AG91" s="28">
        <v>0</v>
      </c>
      <c r="AH91" s="28">
        <v>0</v>
      </c>
      <c r="AI91" s="28">
        <v>0</v>
      </c>
      <c r="AJ91" s="36">
        <v>0</v>
      </c>
      <c r="AK91" s="35">
        <v>0</v>
      </c>
      <c r="AL91" s="28">
        <v>0</v>
      </c>
      <c r="AM91" s="28">
        <v>0</v>
      </c>
      <c r="AN91" s="28">
        <v>0</v>
      </c>
      <c r="AO91" s="37">
        <v>0</v>
      </c>
      <c r="AP91" s="35">
        <v>0</v>
      </c>
      <c r="AQ91" s="28">
        <v>0</v>
      </c>
      <c r="AR91" s="28">
        <v>0</v>
      </c>
      <c r="AS91" s="28">
        <v>0</v>
      </c>
      <c r="AT91" s="37">
        <v>0</v>
      </c>
      <c r="AU91" s="39">
        <v>0</v>
      </c>
      <c r="AV91" s="28">
        <v>0</v>
      </c>
      <c r="AW91" s="28">
        <v>0</v>
      </c>
      <c r="AX91" s="28">
        <v>0</v>
      </c>
      <c r="AY91" s="36">
        <v>0</v>
      </c>
      <c r="AZ91" s="35">
        <v>0</v>
      </c>
      <c r="BA91" s="28">
        <v>0</v>
      </c>
      <c r="BB91" s="28">
        <v>0</v>
      </c>
      <c r="BC91" s="28">
        <v>0</v>
      </c>
      <c r="BD91" s="37">
        <v>0</v>
      </c>
      <c r="BE91" s="39">
        <v>0</v>
      </c>
      <c r="BF91" s="28">
        <v>0</v>
      </c>
      <c r="BG91" s="28">
        <v>0</v>
      </c>
      <c r="BH91" s="28">
        <v>0</v>
      </c>
      <c r="BI91" s="28">
        <v>0</v>
      </c>
      <c r="BJ91" s="35">
        <v>0</v>
      </c>
      <c r="BK91" s="28">
        <v>0</v>
      </c>
      <c r="BL91" s="28">
        <v>0</v>
      </c>
      <c r="BM91" s="28">
        <v>0</v>
      </c>
      <c r="BN91" s="36">
        <v>0</v>
      </c>
      <c r="BO91" s="35">
        <v>0</v>
      </c>
      <c r="BP91" s="28">
        <v>0</v>
      </c>
      <c r="BQ91" s="28">
        <v>0</v>
      </c>
      <c r="BR91" s="28">
        <v>0</v>
      </c>
      <c r="BS91" s="37">
        <v>0</v>
      </c>
      <c r="BT91" s="35">
        <v>0</v>
      </c>
      <c r="BU91" s="28">
        <v>0</v>
      </c>
      <c r="BV91" s="28">
        <v>0</v>
      </c>
      <c r="BW91" s="28">
        <v>0</v>
      </c>
      <c r="BX91" s="37">
        <v>0</v>
      </c>
      <c r="BY91" s="5"/>
      <c r="BZ91" s="5"/>
      <c r="CA91" s="5"/>
      <c r="CB91" s="5"/>
      <c r="CC91" s="5"/>
    </row>
    <row r="92" spans="1:83" ht="19.5" thickBot="1" x14ac:dyDescent="0.3">
      <c r="A92" s="72" t="s">
        <v>74</v>
      </c>
      <c r="B92" s="28">
        <v>0</v>
      </c>
      <c r="C92" s="28">
        <v>0</v>
      </c>
      <c r="D92" s="28">
        <v>0</v>
      </c>
      <c r="E92" s="28">
        <v>0</v>
      </c>
      <c r="F92" s="28">
        <v>0</v>
      </c>
      <c r="G92" s="35">
        <v>0</v>
      </c>
      <c r="H92" s="28">
        <v>0</v>
      </c>
      <c r="I92" s="28">
        <v>0</v>
      </c>
      <c r="J92" s="28">
        <v>0</v>
      </c>
      <c r="K92" s="37">
        <v>0</v>
      </c>
      <c r="L92" s="35">
        <v>0</v>
      </c>
      <c r="M92" s="28">
        <v>0</v>
      </c>
      <c r="N92" s="28">
        <v>0</v>
      </c>
      <c r="O92" s="28">
        <v>0</v>
      </c>
      <c r="P92" s="37">
        <v>0</v>
      </c>
      <c r="Q92" s="32">
        <v>0</v>
      </c>
      <c r="R92" s="33">
        <v>0</v>
      </c>
      <c r="S92" s="33">
        <v>0</v>
      </c>
      <c r="T92" s="33">
        <v>0</v>
      </c>
      <c r="U92" s="34">
        <v>0</v>
      </c>
      <c r="V92" s="35">
        <v>0</v>
      </c>
      <c r="W92" s="28">
        <v>0</v>
      </c>
      <c r="X92" s="28">
        <v>0</v>
      </c>
      <c r="Y92" s="28">
        <v>0</v>
      </c>
      <c r="Z92" s="37">
        <v>0</v>
      </c>
      <c r="AA92" s="39">
        <v>0</v>
      </c>
      <c r="AB92" s="28">
        <v>0</v>
      </c>
      <c r="AC92" s="28">
        <v>0</v>
      </c>
      <c r="AD92" s="28">
        <v>0</v>
      </c>
      <c r="AE92" s="36">
        <v>0</v>
      </c>
      <c r="AF92" s="35">
        <v>0</v>
      </c>
      <c r="AG92" s="28">
        <v>0</v>
      </c>
      <c r="AH92" s="28">
        <v>0</v>
      </c>
      <c r="AI92" s="28">
        <v>0</v>
      </c>
      <c r="AJ92" s="36">
        <v>0</v>
      </c>
      <c r="AK92" s="35">
        <v>0</v>
      </c>
      <c r="AL92" s="28">
        <v>0</v>
      </c>
      <c r="AM92" s="28">
        <v>0</v>
      </c>
      <c r="AN92" s="28">
        <v>0</v>
      </c>
      <c r="AO92" s="37">
        <v>0</v>
      </c>
      <c r="AP92" s="35">
        <v>0</v>
      </c>
      <c r="AQ92" s="28">
        <v>0</v>
      </c>
      <c r="AR92" s="28">
        <v>0</v>
      </c>
      <c r="AS92" s="28">
        <v>0</v>
      </c>
      <c r="AT92" s="37">
        <v>0</v>
      </c>
      <c r="AU92" s="39">
        <v>0</v>
      </c>
      <c r="AV92" s="28">
        <v>0</v>
      </c>
      <c r="AW92" s="28">
        <v>0</v>
      </c>
      <c r="AX92" s="28">
        <v>0</v>
      </c>
      <c r="AY92" s="36">
        <v>0</v>
      </c>
      <c r="AZ92" s="35">
        <v>0</v>
      </c>
      <c r="BA92" s="28">
        <v>0</v>
      </c>
      <c r="BB92" s="28">
        <v>0</v>
      </c>
      <c r="BC92" s="28">
        <v>0</v>
      </c>
      <c r="BD92" s="37">
        <v>0</v>
      </c>
      <c r="BE92" s="39">
        <v>0</v>
      </c>
      <c r="BF92" s="28">
        <v>0</v>
      </c>
      <c r="BG92" s="28">
        <v>0</v>
      </c>
      <c r="BH92" s="28">
        <v>0</v>
      </c>
      <c r="BI92" s="28">
        <v>0</v>
      </c>
      <c r="BJ92" s="35">
        <v>0</v>
      </c>
      <c r="BK92" s="28">
        <v>0</v>
      </c>
      <c r="BL92" s="28">
        <v>0</v>
      </c>
      <c r="BM92" s="28">
        <v>0</v>
      </c>
      <c r="BN92" s="36">
        <v>0</v>
      </c>
      <c r="BO92" s="35">
        <v>0</v>
      </c>
      <c r="BP92" s="28">
        <v>0</v>
      </c>
      <c r="BQ92" s="28">
        <v>0</v>
      </c>
      <c r="BR92" s="28">
        <v>0</v>
      </c>
      <c r="BS92" s="37">
        <v>0</v>
      </c>
      <c r="BT92" s="35">
        <v>0</v>
      </c>
      <c r="BU92" s="28">
        <v>0</v>
      </c>
      <c r="BV92" s="28">
        <v>0</v>
      </c>
      <c r="BW92" s="28">
        <v>0</v>
      </c>
      <c r="BX92" s="37">
        <v>0</v>
      </c>
      <c r="BY92" s="5"/>
      <c r="BZ92" s="5"/>
      <c r="CA92" s="5"/>
      <c r="CB92" s="5"/>
      <c r="CC92" s="5"/>
    </row>
    <row r="93" spans="1:83" ht="19.5" thickBot="1" x14ac:dyDescent="0.3">
      <c r="A93" s="72" t="s">
        <v>75</v>
      </c>
      <c r="B93" s="28">
        <v>1911619</v>
      </c>
      <c r="C93" s="28">
        <v>201314</v>
      </c>
      <c r="D93" s="28">
        <v>570101</v>
      </c>
      <c r="E93" s="28">
        <v>570101</v>
      </c>
      <c r="F93" s="28">
        <v>570103</v>
      </c>
      <c r="G93" s="35">
        <v>0</v>
      </c>
      <c r="H93" s="28">
        <v>0</v>
      </c>
      <c r="I93" s="28">
        <v>0</v>
      </c>
      <c r="J93" s="28">
        <v>0</v>
      </c>
      <c r="K93" s="37">
        <v>0</v>
      </c>
      <c r="L93" s="35">
        <v>0</v>
      </c>
      <c r="M93" s="28">
        <v>0</v>
      </c>
      <c r="N93" s="28">
        <v>0</v>
      </c>
      <c r="O93" s="28">
        <v>0</v>
      </c>
      <c r="P93" s="37">
        <v>0</v>
      </c>
      <c r="Q93" s="32">
        <v>274634</v>
      </c>
      <c r="R93" s="33">
        <v>137930</v>
      </c>
      <c r="S93" s="33">
        <v>45568</v>
      </c>
      <c r="T93" s="33">
        <v>45568</v>
      </c>
      <c r="U93" s="34">
        <v>45568</v>
      </c>
      <c r="V93" s="35">
        <v>8</v>
      </c>
      <c r="W93" s="28">
        <v>3</v>
      </c>
      <c r="X93" s="28">
        <v>2</v>
      </c>
      <c r="Y93" s="28">
        <v>2</v>
      </c>
      <c r="Z93" s="37">
        <v>1</v>
      </c>
      <c r="AA93" s="39">
        <v>1159170</v>
      </c>
      <c r="AB93" s="28">
        <v>18662</v>
      </c>
      <c r="AC93" s="28">
        <v>380169</v>
      </c>
      <c r="AD93" s="28">
        <v>380169</v>
      </c>
      <c r="AE93" s="36">
        <v>380170</v>
      </c>
      <c r="AF93" s="35">
        <v>2054</v>
      </c>
      <c r="AG93" s="28">
        <v>23</v>
      </c>
      <c r="AH93" s="28">
        <v>677</v>
      </c>
      <c r="AI93" s="28">
        <v>677</v>
      </c>
      <c r="AJ93" s="36">
        <v>677</v>
      </c>
      <c r="AK93" s="35">
        <v>0</v>
      </c>
      <c r="AL93" s="28">
        <v>0</v>
      </c>
      <c r="AM93" s="28">
        <v>0</v>
      </c>
      <c r="AN93" s="28">
        <v>0</v>
      </c>
      <c r="AO93" s="37">
        <v>0</v>
      </c>
      <c r="AP93" s="35">
        <v>0</v>
      </c>
      <c r="AQ93" s="28">
        <v>0</v>
      </c>
      <c r="AR93" s="28">
        <v>0</v>
      </c>
      <c r="AS93" s="28">
        <v>0</v>
      </c>
      <c r="AT93" s="37">
        <v>0</v>
      </c>
      <c r="AU93" s="39">
        <v>0</v>
      </c>
      <c r="AV93" s="28">
        <v>0</v>
      </c>
      <c r="AW93" s="28">
        <v>0</v>
      </c>
      <c r="AX93" s="28">
        <v>0</v>
      </c>
      <c r="AY93" s="36">
        <v>0</v>
      </c>
      <c r="AZ93" s="35">
        <v>0</v>
      </c>
      <c r="BA93" s="28">
        <v>0</v>
      </c>
      <c r="BB93" s="28">
        <v>0</v>
      </c>
      <c r="BC93" s="28">
        <v>0</v>
      </c>
      <c r="BD93" s="37">
        <v>0</v>
      </c>
      <c r="BE93" s="39">
        <v>1159170</v>
      </c>
      <c r="BF93" s="28">
        <v>18662</v>
      </c>
      <c r="BG93" s="28">
        <v>380169</v>
      </c>
      <c r="BH93" s="28">
        <v>380169</v>
      </c>
      <c r="BI93" s="28">
        <v>380170</v>
      </c>
      <c r="BJ93" s="35">
        <v>2054</v>
      </c>
      <c r="BK93" s="28">
        <v>23</v>
      </c>
      <c r="BL93" s="28">
        <v>677</v>
      </c>
      <c r="BM93" s="28">
        <v>677</v>
      </c>
      <c r="BN93" s="36">
        <v>677</v>
      </c>
      <c r="BO93" s="35">
        <v>477815</v>
      </c>
      <c r="BP93" s="28">
        <v>44722</v>
      </c>
      <c r="BQ93" s="28">
        <v>144364</v>
      </c>
      <c r="BR93" s="28">
        <v>144364</v>
      </c>
      <c r="BS93" s="37">
        <v>144365</v>
      </c>
      <c r="BT93" s="35">
        <v>32</v>
      </c>
      <c r="BU93" s="28">
        <v>3</v>
      </c>
      <c r="BV93" s="28">
        <v>10</v>
      </c>
      <c r="BW93" s="28">
        <v>10</v>
      </c>
      <c r="BX93" s="37">
        <v>9</v>
      </c>
      <c r="BY93" s="5"/>
      <c r="BZ93" s="5"/>
      <c r="CA93" s="5"/>
      <c r="CB93" s="5"/>
      <c r="CC93" s="5"/>
    </row>
    <row r="94" spans="1:83" ht="19.5" thickBot="1" x14ac:dyDescent="0.3">
      <c r="A94" s="72" t="s">
        <v>76</v>
      </c>
      <c r="B94" s="28">
        <v>2015406</v>
      </c>
      <c r="C94" s="28">
        <v>443036</v>
      </c>
      <c r="D94" s="28">
        <v>524123</v>
      </c>
      <c r="E94" s="28">
        <v>524123</v>
      </c>
      <c r="F94" s="28">
        <v>524124</v>
      </c>
      <c r="G94" s="35">
        <v>0</v>
      </c>
      <c r="H94" s="28">
        <v>0</v>
      </c>
      <c r="I94" s="28">
        <v>0</v>
      </c>
      <c r="J94" s="28">
        <v>0</v>
      </c>
      <c r="K94" s="37">
        <v>0</v>
      </c>
      <c r="L94" s="35">
        <v>0</v>
      </c>
      <c r="M94" s="28">
        <v>0</v>
      </c>
      <c r="N94" s="28">
        <v>0</v>
      </c>
      <c r="O94" s="28">
        <v>0</v>
      </c>
      <c r="P94" s="37">
        <v>0</v>
      </c>
      <c r="Q94" s="32">
        <v>0</v>
      </c>
      <c r="R94" s="33">
        <v>0</v>
      </c>
      <c r="S94" s="33">
        <v>0</v>
      </c>
      <c r="T94" s="33">
        <v>0</v>
      </c>
      <c r="U94" s="34">
        <v>0</v>
      </c>
      <c r="V94" s="35">
        <v>0</v>
      </c>
      <c r="W94" s="28">
        <v>0</v>
      </c>
      <c r="X94" s="28">
        <v>0</v>
      </c>
      <c r="Y94" s="28">
        <v>0</v>
      </c>
      <c r="Z94" s="37">
        <v>0</v>
      </c>
      <c r="AA94" s="39">
        <v>2015406</v>
      </c>
      <c r="AB94" s="28">
        <v>443036</v>
      </c>
      <c r="AC94" s="28">
        <v>524123</v>
      </c>
      <c r="AD94" s="28">
        <v>524123</v>
      </c>
      <c r="AE94" s="36">
        <v>524124</v>
      </c>
      <c r="AF94" s="35">
        <v>2564</v>
      </c>
      <c r="AG94" s="28">
        <v>420</v>
      </c>
      <c r="AH94" s="28">
        <v>715</v>
      </c>
      <c r="AI94" s="28">
        <v>715</v>
      </c>
      <c r="AJ94" s="36">
        <v>714</v>
      </c>
      <c r="AK94" s="35">
        <v>0</v>
      </c>
      <c r="AL94" s="28">
        <v>0</v>
      </c>
      <c r="AM94" s="28">
        <v>0</v>
      </c>
      <c r="AN94" s="28">
        <v>0</v>
      </c>
      <c r="AO94" s="37">
        <v>0</v>
      </c>
      <c r="AP94" s="35">
        <v>0</v>
      </c>
      <c r="AQ94" s="28">
        <v>0</v>
      </c>
      <c r="AR94" s="28">
        <v>0</v>
      </c>
      <c r="AS94" s="28">
        <v>0</v>
      </c>
      <c r="AT94" s="37">
        <v>0</v>
      </c>
      <c r="AU94" s="39">
        <v>0</v>
      </c>
      <c r="AV94" s="28">
        <v>0</v>
      </c>
      <c r="AW94" s="28">
        <v>0</v>
      </c>
      <c r="AX94" s="28">
        <v>0</v>
      </c>
      <c r="AY94" s="36">
        <v>0</v>
      </c>
      <c r="AZ94" s="35">
        <v>0</v>
      </c>
      <c r="BA94" s="28">
        <v>0</v>
      </c>
      <c r="BB94" s="28">
        <v>0</v>
      </c>
      <c r="BC94" s="28">
        <v>0</v>
      </c>
      <c r="BD94" s="37">
        <v>0</v>
      </c>
      <c r="BE94" s="39">
        <v>2015406</v>
      </c>
      <c r="BF94" s="28">
        <v>443036</v>
      </c>
      <c r="BG94" s="28">
        <v>524123</v>
      </c>
      <c r="BH94" s="28">
        <v>524123</v>
      </c>
      <c r="BI94" s="28">
        <v>524124</v>
      </c>
      <c r="BJ94" s="35">
        <v>2564</v>
      </c>
      <c r="BK94" s="28">
        <v>420</v>
      </c>
      <c r="BL94" s="28">
        <v>715</v>
      </c>
      <c r="BM94" s="28">
        <v>715</v>
      </c>
      <c r="BN94" s="36">
        <v>714</v>
      </c>
      <c r="BO94" s="35">
        <v>0</v>
      </c>
      <c r="BP94" s="28">
        <v>0</v>
      </c>
      <c r="BQ94" s="28">
        <v>0</v>
      </c>
      <c r="BR94" s="28">
        <v>0</v>
      </c>
      <c r="BS94" s="37">
        <v>0</v>
      </c>
      <c r="BT94" s="35">
        <v>0</v>
      </c>
      <c r="BU94" s="28">
        <v>0</v>
      </c>
      <c r="BV94" s="28">
        <v>0</v>
      </c>
      <c r="BW94" s="28">
        <v>0</v>
      </c>
      <c r="BX94" s="37">
        <v>0</v>
      </c>
      <c r="BY94" s="5"/>
      <c r="BZ94" s="5"/>
      <c r="CA94" s="5"/>
      <c r="CB94" s="5"/>
      <c r="CC94" s="5"/>
    </row>
    <row r="95" spans="1:83" ht="19.5" thickBot="1" x14ac:dyDescent="0.3">
      <c r="A95" s="72" t="s">
        <v>77</v>
      </c>
      <c r="B95" s="28">
        <v>4400466</v>
      </c>
      <c r="C95" s="28">
        <v>3305959</v>
      </c>
      <c r="D95" s="28">
        <v>364836</v>
      </c>
      <c r="E95" s="28">
        <v>364836</v>
      </c>
      <c r="F95" s="28">
        <v>364835</v>
      </c>
      <c r="G95" s="35">
        <v>0</v>
      </c>
      <c r="H95" s="28">
        <v>0</v>
      </c>
      <c r="I95" s="28">
        <v>0</v>
      </c>
      <c r="J95" s="28">
        <v>0</v>
      </c>
      <c r="K95" s="37">
        <v>0</v>
      </c>
      <c r="L95" s="35">
        <v>0</v>
      </c>
      <c r="M95" s="28">
        <v>0</v>
      </c>
      <c r="N95" s="28">
        <v>0</v>
      </c>
      <c r="O95" s="28">
        <v>0</v>
      </c>
      <c r="P95" s="37">
        <v>0</v>
      </c>
      <c r="Q95" s="32">
        <v>0</v>
      </c>
      <c r="R95" s="33">
        <v>0</v>
      </c>
      <c r="S95" s="33">
        <v>0</v>
      </c>
      <c r="T95" s="33">
        <v>0</v>
      </c>
      <c r="U95" s="34">
        <v>0</v>
      </c>
      <c r="V95" s="35">
        <v>0</v>
      </c>
      <c r="W95" s="28">
        <v>0</v>
      </c>
      <c r="X95" s="28">
        <v>0</v>
      </c>
      <c r="Y95" s="28">
        <v>0</v>
      </c>
      <c r="Z95" s="37">
        <v>0</v>
      </c>
      <c r="AA95" s="39">
        <v>4400466</v>
      </c>
      <c r="AB95" s="28">
        <v>3305959</v>
      </c>
      <c r="AC95" s="28">
        <v>364836</v>
      </c>
      <c r="AD95" s="28">
        <v>364836</v>
      </c>
      <c r="AE95" s="36">
        <v>364835</v>
      </c>
      <c r="AF95" s="35">
        <v>49545</v>
      </c>
      <c r="AG95" s="28">
        <v>25856</v>
      </c>
      <c r="AH95" s="28">
        <v>7896</v>
      </c>
      <c r="AI95" s="28">
        <v>7896</v>
      </c>
      <c r="AJ95" s="36">
        <v>7897</v>
      </c>
      <c r="AK95" s="35">
        <v>0</v>
      </c>
      <c r="AL95" s="28">
        <v>0</v>
      </c>
      <c r="AM95" s="28">
        <v>0</v>
      </c>
      <c r="AN95" s="28">
        <v>0</v>
      </c>
      <c r="AO95" s="37">
        <v>0</v>
      </c>
      <c r="AP95" s="35">
        <v>0</v>
      </c>
      <c r="AQ95" s="28">
        <v>0</v>
      </c>
      <c r="AR95" s="28">
        <v>0</v>
      </c>
      <c r="AS95" s="28">
        <v>0</v>
      </c>
      <c r="AT95" s="37">
        <v>0</v>
      </c>
      <c r="AU95" s="39">
        <v>0</v>
      </c>
      <c r="AV95" s="28">
        <v>0</v>
      </c>
      <c r="AW95" s="28">
        <v>0</v>
      </c>
      <c r="AX95" s="28">
        <v>0</v>
      </c>
      <c r="AY95" s="36">
        <v>0</v>
      </c>
      <c r="AZ95" s="35">
        <v>0</v>
      </c>
      <c r="BA95" s="28">
        <v>0</v>
      </c>
      <c r="BB95" s="28">
        <v>0</v>
      </c>
      <c r="BC95" s="28">
        <v>0</v>
      </c>
      <c r="BD95" s="37">
        <v>0</v>
      </c>
      <c r="BE95" s="39">
        <v>4400466</v>
      </c>
      <c r="BF95" s="28">
        <v>3305959</v>
      </c>
      <c r="BG95" s="28">
        <v>364836</v>
      </c>
      <c r="BH95" s="28">
        <v>364836</v>
      </c>
      <c r="BI95" s="28">
        <v>364835</v>
      </c>
      <c r="BJ95" s="35">
        <v>49545</v>
      </c>
      <c r="BK95" s="28">
        <v>25856</v>
      </c>
      <c r="BL95" s="28">
        <v>7896</v>
      </c>
      <c r="BM95" s="28">
        <v>7896</v>
      </c>
      <c r="BN95" s="36">
        <v>7897</v>
      </c>
      <c r="BO95" s="35">
        <v>0</v>
      </c>
      <c r="BP95" s="28">
        <v>0</v>
      </c>
      <c r="BQ95" s="28">
        <v>0</v>
      </c>
      <c r="BR95" s="28">
        <v>0</v>
      </c>
      <c r="BS95" s="37">
        <v>0</v>
      </c>
      <c r="BT95" s="35">
        <v>0</v>
      </c>
      <c r="BU95" s="28">
        <v>0</v>
      </c>
      <c r="BV95" s="28">
        <v>0</v>
      </c>
      <c r="BW95" s="28">
        <v>0</v>
      </c>
      <c r="BX95" s="37">
        <v>0</v>
      </c>
      <c r="BY95" s="5"/>
      <c r="BZ95" s="5"/>
      <c r="CA95" s="5"/>
      <c r="CB95" s="5"/>
      <c r="CC95" s="5"/>
    </row>
    <row r="96" spans="1:83" ht="19.5" thickBot="1" x14ac:dyDescent="0.3">
      <c r="A96" s="72" t="s">
        <v>78</v>
      </c>
      <c r="B96" s="28">
        <v>604547</v>
      </c>
      <c r="C96" s="28">
        <v>34801</v>
      </c>
      <c r="D96" s="28">
        <v>189915</v>
      </c>
      <c r="E96" s="28">
        <v>189915</v>
      </c>
      <c r="F96" s="28">
        <v>189916</v>
      </c>
      <c r="G96" s="74">
        <v>0</v>
      </c>
      <c r="H96" s="33">
        <v>0</v>
      </c>
      <c r="I96" s="33">
        <v>0</v>
      </c>
      <c r="J96" s="33">
        <v>0</v>
      </c>
      <c r="K96" s="75">
        <v>0</v>
      </c>
      <c r="L96" s="74">
        <v>0</v>
      </c>
      <c r="M96" s="33">
        <v>0</v>
      </c>
      <c r="N96" s="33">
        <v>0</v>
      </c>
      <c r="O96" s="33">
        <v>0</v>
      </c>
      <c r="P96" s="75">
        <v>0</v>
      </c>
      <c r="Q96" s="32">
        <v>0</v>
      </c>
      <c r="R96" s="33">
        <v>0</v>
      </c>
      <c r="S96" s="33">
        <v>0</v>
      </c>
      <c r="T96" s="33">
        <v>0</v>
      </c>
      <c r="U96" s="34">
        <v>0</v>
      </c>
      <c r="V96" s="74">
        <v>0</v>
      </c>
      <c r="W96" s="33">
        <v>0</v>
      </c>
      <c r="X96" s="33">
        <v>0</v>
      </c>
      <c r="Y96" s="33">
        <v>0</v>
      </c>
      <c r="Z96" s="75">
        <v>0</v>
      </c>
      <c r="AA96" s="39">
        <v>604547</v>
      </c>
      <c r="AB96" s="28">
        <v>34801</v>
      </c>
      <c r="AC96" s="28">
        <v>189915</v>
      </c>
      <c r="AD96" s="28">
        <v>189915</v>
      </c>
      <c r="AE96" s="36">
        <v>189916</v>
      </c>
      <c r="AF96" s="35">
        <v>1244</v>
      </c>
      <c r="AG96" s="28">
        <v>67</v>
      </c>
      <c r="AH96" s="28">
        <v>392</v>
      </c>
      <c r="AI96" s="28">
        <v>392</v>
      </c>
      <c r="AJ96" s="36">
        <v>393</v>
      </c>
      <c r="AK96" s="35">
        <v>0</v>
      </c>
      <c r="AL96" s="28">
        <v>0</v>
      </c>
      <c r="AM96" s="28">
        <v>0</v>
      </c>
      <c r="AN96" s="28">
        <v>0</v>
      </c>
      <c r="AO96" s="37">
        <v>0</v>
      </c>
      <c r="AP96" s="76">
        <v>0</v>
      </c>
      <c r="AQ96" s="77">
        <v>0</v>
      </c>
      <c r="AR96" s="77">
        <v>0</v>
      </c>
      <c r="AS96" s="77">
        <v>0</v>
      </c>
      <c r="AT96" s="78">
        <v>0</v>
      </c>
      <c r="AU96" s="39">
        <v>0</v>
      </c>
      <c r="AV96" s="28">
        <v>0</v>
      </c>
      <c r="AW96" s="28">
        <v>0</v>
      </c>
      <c r="AX96" s="28">
        <v>0</v>
      </c>
      <c r="AY96" s="36">
        <v>0</v>
      </c>
      <c r="AZ96" s="76">
        <v>0</v>
      </c>
      <c r="BA96" s="77">
        <v>0</v>
      </c>
      <c r="BB96" s="77">
        <v>0</v>
      </c>
      <c r="BC96" s="77">
        <v>0</v>
      </c>
      <c r="BD96" s="78">
        <v>0</v>
      </c>
      <c r="BE96" s="32">
        <v>604547</v>
      </c>
      <c r="BF96" s="33">
        <v>34801</v>
      </c>
      <c r="BG96" s="33">
        <v>189915</v>
      </c>
      <c r="BH96" s="33">
        <v>189915</v>
      </c>
      <c r="BI96" s="33">
        <v>189916</v>
      </c>
      <c r="BJ96" s="74">
        <v>1244</v>
      </c>
      <c r="BK96" s="33">
        <v>67</v>
      </c>
      <c r="BL96" s="33">
        <v>392</v>
      </c>
      <c r="BM96" s="33">
        <v>392</v>
      </c>
      <c r="BN96" s="34">
        <v>393</v>
      </c>
      <c r="BO96" s="76">
        <v>0</v>
      </c>
      <c r="BP96" s="77">
        <v>0</v>
      </c>
      <c r="BQ96" s="77">
        <v>0</v>
      </c>
      <c r="BR96" s="77">
        <v>0</v>
      </c>
      <c r="BS96" s="78">
        <v>0</v>
      </c>
      <c r="BT96" s="74">
        <v>0</v>
      </c>
      <c r="BU96" s="33">
        <v>0</v>
      </c>
      <c r="BV96" s="33">
        <v>0</v>
      </c>
      <c r="BW96" s="33">
        <v>0</v>
      </c>
      <c r="BX96" s="75">
        <v>0</v>
      </c>
      <c r="BY96" s="5"/>
      <c r="BZ96" s="5"/>
      <c r="CA96" s="5"/>
      <c r="CB96" s="5"/>
      <c r="CC96" s="5"/>
    </row>
    <row r="97" spans="1:81" s="88" customFormat="1" ht="18.75" x14ac:dyDescent="0.3">
      <c r="A97" s="79" t="s">
        <v>79</v>
      </c>
      <c r="B97" s="80">
        <v>1580819906</v>
      </c>
      <c r="C97" s="81">
        <v>383351498</v>
      </c>
      <c r="D97" s="81">
        <v>399110099</v>
      </c>
      <c r="E97" s="81">
        <v>398894530</v>
      </c>
      <c r="F97" s="82">
        <v>399463779</v>
      </c>
      <c r="G97" s="80">
        <v>113758787</v>
      </c>
      <c r="H97" s="81">
        <v>28638761</v>
      </c>
      <c r="I97" s="81">
        <v>28373343</v>
      </c>
      <c r="J97" s="81">
        <v>28373342</v>
      </c>
      <c r="K97" s="82">
        <v>28373341</v>
      </c>
      <c r="L97" s="80">
        <v>30709</v>
      </c>
      <c r="M97" s="81">
        <v>10982</v>
      </c>
      <c r="N97" s="81">
        <v>6576</v>
      </c>
      <c r="O97" s="81">
        <v>6576</v>
      </c>
      <c r="P97" s="82">
        <v>6575</v>
      </c>
      <c r="Q97" s="80">
        <v>768318547</v>
      </c>
      <c r="R97" s="81">
        <v>189878471</v>
      </c>
      <c r="S97" s="81">
        <v>192786950</v>
      </c>
      <c r="T97" s="81">
        <v>192571382</v>
      </c>
      <c r="U97" s="82">
        <v>193081744</v>
      </c>
      <c r="V97" s="80">
        <v>17303</v>
      </c>
      <c r="W97" s="81">
        <v>4211</v>
      </c>
      <c r="X97" s="81">
        <v>4365</v>
      </c>
      <c r="Y97" s="81">
        <v>4363</v>
      </c>
      <c r="Z97" s="82">
        <v>4364</v>
      </c>
      <c r="AA97" s="83">
        <v>539681109</v>
      </c>
      <c r="AB97" s="84">
        <v>132792122</v>
      </c>
      <c r="AC97" s="84">
        <v>135629296</v>
      </c>
      <c r="AD97" s="84">
        <v>135629296</v>
      </c>
      <c r="AE97" s="82">
        <v>135630395</v>
      </c>
      <c r="AF97" s="85">
        <v>880610</v>
      </c>
      <c r="AG97" s="84">
        <v>209636</v>
      </c>
      <c r="AH97" s="84">
        <v>223658</v>
      </c>
      <c r="AI97" s="84">
        <v>223658</v>
      </c>
      <c r="AJ97" s="82">
        <v>223658</v>
      </c>
      <c r="AK97" s="85">
        <v>181749423</v>
      </c>
      <c r="AL97" s="84">
        <v>63102577</v>
      </c>
      <c r="AM97" s="84">
        <v>39548583</v>
      </c>
      <c r="AN97" s="84">
        <v>39548583</v>
      </c>
      <c r="AO97" s="82">
        <v>39549680</v>
      </c>
      <c r="AP97" s="85">
        <v>305395</v>
      </c>
      <c r="AQ97" s="84">
        <v>109750</v>
      </c>
      <c r="AR97" s="84">
        <v>65216</v>
      </c>
      <c r="AS97" s="84">
        <v>65216</v>
      </c>
      <c r="AT97" s="82">
        <v>65213</v>
      </c>
      <c r="AU97" s="85">
        <v>26665611</v>
      </c>
      <c r="AV97" s="84">
        <v>5301409</v>
      </c>
      <c r="AW97" s="84">
        <v>7121400</v>
      </c>
      <c r="AX97" s="84">
        <v>7121400</v>
      </c>
      <c r="AY97" s="82">
        <v>7121402</v>
      </c>
      <c r="AZ97" s="85">
        <v>30520</v>
      </c>
      <c r="BA97" s="84">
        <v>5918</v>
      </c>
      <c r="BB97" s="84">
        <v>8201</v>
      </c>
      <c r="BC97" s="84">
        <v>8201</v>
      </c>
      <c r="BD97" s="82">
        <v>8200</v>
      </c>
      <c r="BE97" s="85">
        <v>331266075</v>
      </c>
      <c r="BF97" s="84">
        <v>64388136</v>
      </c>
      <c r="BG97" s="84">
        <v>88959313</v>
      </c>
      <c r="BH97" s="84">
        <v>88959313</v>
      </c>
      <c r="BI97" s="82">
        <v>88959313</v>
      </c>
      <c r="BJ97" s="85">
        <v>544695</v>
      </c>
      <c r="BK97" s="84">
        <v>93968</v>
      </c>
      <c r="BL97" s="84">
        <v>150241</v>
      </c>
      <c r="BM97" s="84">
        <v>150241</v>
      </c>
      <c r="BN97" s="82">
        <v>150245</v>
      </c>
      <c r="BO97" s="85">
        <v>159061463</v>
      </c>
      <c r="BP97" s="84">
        <v>32042144</v>
      </c>
      <c r="BQ97" s="84">
        <v>42320510</v>
      </c>
      <c r="BR97" s="84">
        <v>42320510</v>
      </c>
      <c r="BS97" s="82">
        <v>42378299</v>
      </c>
      <c r="BT97" s="86">
        <v>6361</v>
      </c>
      <c r="BU97" s="86">
        <v>1333</v>
      </c>
      <c r="BV97" s="86">
        <v>1674</v>
      </c>
      <c r="BW97" s="86">
        <v>1674</v>
      </c>
      <c r="BX97" s="87">
        <v>1680</v>
      </c>
    </row>
    <row r="98" spans="1:81" s="88" customFormat="1" ht="18.75" x14ac:dyDescent="0.3">
      <c r="A98" s="89" t="s">
        <v>80</v>
      </c>
      <c r="B98" s="90">
        <v>86206239</v>
      </c>
      <c r="C98" s="91">
        <v>22986203</v>
      </c>
      <c r="D98" s="91">
        <v>21009132</v>
      </c>
      <c r="E98" s="91">
        <v>20999724</v>
      </c>
      <c r="F98" s="92">
        <v>21211180</v>
      </c>
      <c r="G98" s="93"/>
      <c r="H98" s="94"/>
      <c r="I98" s="94"/>
      <c r="J98" s="94"/>
      <c r="K98" s="95"/>
      <c r="L98" s="93"/>
      <c r="M98" s="94"/>
      <c r="N98" s="94"/>
      <c r="O98" s="94"/>
      <c r="P98" s="95"/>
      <c r="Q98" s="90">
        <v>10195022</v>
      </c>
      <c r="R98" s="91">
        <v>1908151</v>
      </c>
      <c r="S98" s="91">
        <v>2714836</v>
      </c>
      <c r="T98" s="91">
        <v>2714836</v>
      </c>
      <c r="U98" s="92">
        <v>2857199</v>
      </c>
      <c r="V98" s="96">
        <v>1415</v>
      </c>
      <c r="W98" s="92">
        <v>291</v>
      </c>
      <c r="X98" s="92">
        <v>374</v>
      </c>
      <c r="Y98" s="92">
        <v>374</v>
      </c>
      <c r="Z98" s="92">
        <v>376</v>
      </c>
      <c r="AA98" s="97">
        <v>76011217</v>
      </c>
      <c r="AB98" s="98">
        <v>21078052</v>
      </c>
      <c r="AC98" s="98">
        <v>18294296</v>
      </c>
      <c r="AD98" s="98">
        <v>18284888</v>
      </c>
      <c r="AE98" s="92">
        <v>18353981</v>
      </c>
      <c r="AF98" s="99">
        <v>120690</v>
      </c>
      <c r="AG98" s="98">
        <v>61372</v>
      </c>
      <c r="AH98" s="98">
        <v>8627</v>
      </c>
      <c r="AI98" s="98">
        <v>25337</v>
      </c>
      <c r="AJ98" s="92">
        <v>25354</v>
      </c>
      <c r="AK98" s="99">
        <v>4501635</v>
      </c>
      <c r="AL98" s="98">
        <v>470396</v>
      </c>
      <c r="AM98" s="98">
        <v>1344105</v>
      </c>
      <c r="AN98" s="98">
        <v>1344105</v>
      </c>
      <c r="AO98" s="92">
        <v>1343029</v>
      </c>
      <c r="AP98" s="99">
        <v>29723</v>
      </c>
      <c r="AQ98" s="98">
        <v>5396</v>
      </c>
      <c r="AR98" s="98">
        <v>8109</v>
      </c>
      <c r="AS98" s="98">
        <v>8109</v>
      </c>
      <c r="AT98" s="92">
        <v>8109</v>
      </c>
      <c r="AU98" s="99">
        <v>0</v>
      </c>
      <c r="AV98" s="98">
        <v>0</v>
      </c>
      <c r="AW98" s="98">
        <v>0</v>
      </c>
      <c r="AX98" s="98">
        <v>0</v>
      </c>
      <c r="AY98" s="92">
        <v>0</v>
      </c>
      <c r="AZ98" s="99">
        <v>0</v>
      </c>
      <c r="BA98" s="98">
        <v>0</v>
      </c>
      <c r="BB98" s="98">
        <v>0</v>
      </c>
      <c r="BC98" s="98">
        <v>0</v>
      </c>
      <c r="BD98" s="92">
        <v>0</v>
      </c>
      <c r="BE98" s="99">
        <v>71509582</v>
      </c>
      <c r="BF98" s="98">
        <v>20607656</v>
      </c>
      <c r="BG98" s="98">
        <v>16950191</v>
      </c>
      <c r="BH98" s="98">
        <v>16940783</v>
      </c>
      <c r="BI98" s="92">
        <v>17010952</v>
      </c>
      <c r="BJ98" s="99">
        <v>90967</v>
      </c>
      <c r="BK98" s="98">
        <v>55976</v>
      </c>
      <c r="BL98" s="98">
        <v>518</v>
      </c>
      <c r="BM98" s="98">
        <v>17228</v>
      </c>
      <c r="BN98" s="92">
        <v>17245</v>
      </c>
      <c r="BO98" s="99">
        <v>0</v>
      </c>
      <c r="BP98" s="98">
        <v>0</v>
      </c>
      <c r="BQ98" s="98">
        <v>0</v>
      </c>
      <c r="BR98" s="98">
        <v>0</v>
      </c>
      <c r="BS98" s="92">
        <v>0</v>
      </c>
      <c r="BT98" s="93"/>
      <c r="BU98" s="94"/>
      <c r="BV98" s="94"/>
      <c r="BW98" s="94"/>
      <c r="BX98" s="95"/>
    </row>
    <row r="99" spans="1:81" s="88" customFormat="1" ht="19.5" thickBot="1" x14ac:dyDescent="0.35">
      <c r="A99" s="100" t="s">
        <v>81</v>
      </c>
      <c r="B99" s="101">
        <v>1667026145</v>
      </c>
      <c r="C99" s="102">
        <v>406337701</v>
      </c>
      <c r="D99" s="102">
        <v>420119231</v>
      </c>
      <c r="E99" s="102">
        <v>419894254</v>
      </c>
      <c r="F99" s="103">
        <v>420674959</v>
      </c>
      <c r="G99" s="104">
        <v>113758787</v>
      </c>
      <c r="H99" s="105">
        <v>28638761</v>
      </c>
      <c r="I99" s="105">
        <v>28373343</v>
      </c>
      <c r="J99" s="105">
        <v>28373342</v>
      </c>
      <c r="K99" s="106">
        <v>28373341</v>
      </c>
      <c r="L99" s="107"/>
      <c r="M99" s="108"/>
      <c r="N99" s="108"/>
      <c r="O99" s="108"/>
      <c r="P99" s="109"/>
      <c r="Q99" s="101">
        <v>778513569</v>
      </c>
      <c r="R99" s="105">
        <v>191786622</v>
      </c>
      <c r="S99" s="105">
        <v>195501786</v>
      </c>
      <c r="T99" s="105">
        <v>195286218</v>
      </c>
      <c r="U99" s="106">
        <v>195938943</v>
      </c>
      <c r="V99" s="107"/>
      <c r="W99" s="108"/>
      <c r="X99" s="108"/>
      <c r="Y99" s="108"/>
      <c r="Z99" s="109"/>
      <c r="AA99" s="110">
        <v>615692326</v>
      </c>
      <c r="AB99" s="111">
        <v>153870174</v>
      </c>
      <c r="AC99" s="111">
        <v>153923592</v>
      </c>
      <c r="AD99" s="111">
        <v>153914184</v>
      </c>
      <c r="AE99" s="103">
        <v>153984376</v>
      </c>
      <c r="AF99" s="112"/>
      <c r="AG99" s="111"/>
      <c r="AH99" s="111"/>
      <c r="AI99" s="111"/>
      <c r="AJ99" s="103"/>
      <c r="AK99" s="112">
        <v>186251058</v>
      </c>
      <c r="AL99" s="111">
        <v>63572973</v>
      </c>
      <c r="AM99" s="111">
        <v>40892688</v>
      </c>
      <c r="AN99" s="111">
        <v>40892688</v>
      </c>
      <c r="AO99" s="103">
        <v>40892709</v>
      </c>
      <c r="AP99" s="112"/>
      <c r="AQ99" s="111"/>
      <c r="AR99" s="111"/>
      <c r="AS99" s="111"/>
      <c r="AT99" s="103"/>
      <c r="AU99" s="112">
        <v>26665611</v>
      </c>
      <c r="AV99" s="111">
        <v>5301409</v>
      </c>
      <c r="AW99" s="111">
        <v>7121400</v>
      </c>
      <c r="AX99" s="111">
        <v>7121400</v>
      </c>
      <c r="AY99" s="103">
        <v>7121402</v>
      </c>
      <c r="AZ99" s="112"/>
      <c r="BA99" s="111"/>
      <c r="BB99" s="111"/>
      <c r="BC99" s="111"/>
      <c r="BD99" s="103"/>
      <c r="BE99" s="112">
        <v>402775657</v>
      </c>
      <c r="BF99" s="111">
        <v>84995792</v>
      </c>
      <c r="BG99" s="111">
        <v>105909504</v>
      </c>
      <c r="BH99" s="111">
        <v>105900096</v>
      </c>
      <c r="BI99" s="103">
        <v>105970265</v>
      </c>
      <c r="BJ99" s="112"/>
      <c r="BK99" s="111"/>
      <c r="BL99" s="111"/>
      <c r="BM99" s="111"/>
      <c r="BN99" s="103"/>
      <c r="BO99" s="112">
        <v>159061463</v>
      </c>
      <c r="BP99" s="111">
        <v>32042144</v>
      </c>
      <c r="BQ99" s="111">
        <v>42320510</v>
      </c>
      <c r="BR99" s="111">
        <v>42320510</v>
      </c>
      <c r="BS99" s="103">
        <v>42378299</v>
      </c>
      <c r="BT99" s="107"/>
      <c r="BU99" s="108"/>
      <c r="BV99" s="108"/>
      <c r="BW99" s="108"/>
      <c r="BX99" s="109"/>
    </row>
    <row r="100" spans="1:81" x14ac:dyDescent="0.25">
      <c r="A100" s="113"/>
      <c r="BY100" s="5"/>
      <c r="BZ100" s="5"/>
      <c r="CA100" s="5"/>
      <c r="CB100" s="5"/>
      <c r="CC100" s="5"/>
    </row>
    <row r="101" spans="1:81" x14ac:dyDescent="0.25">
      <c r="A101" s="113"/>
      <c r="B101" s="114">
        <f>'[3]Капит МС 2019 Финансы и объемы'!B97</f>
        <v>1580819906</v>
      </c>
      <c r="C101" s="114">
        <f>'[3]Капит МС 2019 Финансы и объемы'!C97</f>
        <v>383351498</v>
      </c>
      <c r="D101" s="114">
        <f>'[3]Капит МС 2019 Финансы и объемы'!D97</f>
        <v>399110099</v>
      </c>
      <c r="E101" s="114">
        <f>'[3]Капит МС 2019 Финансы и объемы'!E97</f>
        <v>398894530</v>
      </c>
      <c r="F101" s="114">
        <f>'[3]Капит МС 2019 Финансы и объемы'!F97</f>
        <v>399463779</v>
      </c>
      <c r="G101" s="114">
        <f>'[1]Капитал МС 2019'!G99</f>
        <v>113758792</v>
      </c>
      <c r="L101" s="114">
        <f>'[2]Капитал МС 2019'!B99</f>
        <v>30709</v>
      </c>
      <c r="Q101" s="114">
        <f>'[1]Капитал МС 2019'!L99</f>
        <v>754960542</v>
      </c>
      <c r="V101" s="114">
        <f>'[2]Капитал МС 2019'!G99</f>
        <v>17133</v>
      </c>
      <c r="AA101" s="114">
        <f>'[1]Капитал МС 2019'!Q99</f>
        <v>583378696</v>
      </c>
      <c r="AF101" s="114">
        <f>'[2]Капитал МС 2019'!L99</f>
        <v>986786</v>
      </c>
      <c r="AP101" s="114">
        <f>'[2]Капитал МС 2019'!Q99</f>
        <v>318348</v>
      </c>
      <c r="AU101" s="114">
        <f>'[1]Капитал МС 2019'!AA99</f>
        <v>53968291</v>
      </c>
      <c r="BE101" s="114">
        <f>'[1]Капитал МС 2019'!AF99</f>
        <v>356674215</v>
      </c>
      <c r="BJ101" s="114">
        <f>'[2]Капитал МС 2019'!AA99</f>
        <v>607447</v>
      </c>
      <c r="BO101" s="114">
        <f>'[1]Капитал МС 2019'!AK99</f>
        <v>169983599</v>
      </c>
      <c r="BP101" s="114">
        <f>'[1]Капитал МС 2019'!AL99</f>
        <v>42514788</v>
      </c>
      <c r="BQ101" s="114">
        <f>'[1]Капитал МС 2019'!AM99</f>
        <v>42514788</v>
      </c>
      <c r="BR101" s="114">
        <f>'[1]Капитал МС 2019'!AN99</f>
        <v>42514788</v>
      </c>
      <c r="BS101" s="114">
        <f>'[1]Капитал МС 2019'!AO99</f>
        <v>42439235</v>
      </c>
      <c r="BT101" s="114">
        <f>'[2]Капитал МС 2019'!AF99</f>
        <v>6399</v>
      </c>
      <c r="BU101" s="114">
        <f>'[2]Капитал МС 2019'!AG99</f>
        <v>1602</v>
      </c>
      <c r="BV101" s="114">
        <f>'[2]Капитал МС 2019'!AH99</f>
        <v>1602</v>
      </c>
      <c r="BW101" s="114">
        <f>'[2]Капитал МС 2019'!AI99</f>
        <v>1602</v>
      </c>
      <c r="BX101" s="114">
        <f>'[2]Капитал МС 2019'!AJ99</f>
        <v>1593</v>
      </c>
      <c r="BY101" s="5"/>
      <c r="BZ101" s="5"/>
      <c r="CA101" s="5"/>
      <c r="CB101" s="5"/>
      <c r="CC101" s="5"/>
    </row>
    <row r="102" spans="1:81" x14ac:dyDescent="0.25">
      <c r="A102" s="113"/>
      <c r="B102" s="114">
        <f>'[3]Капит МС 2019 Финансы и объемы'!B98</f>
        <v>86206239</v>
      </c>
      <c r="C102" s="114">
        <f>'[3]Капит МС 2019 Финансы и объемы'!C98</f>
        <v>22986203</v>
      </c>
      <c r="D102" s="114">
        <f>'[3]Капит МС 2019 Финансы и объемы'!D98</f>
        <v>21009132</v>
      </c>
      <c r="E102" s="114">
        <f>'[3]Капит МС 2019 Финансы и объемы'!E98</f>
        <v>20999724</v>
      </c>
      <c r="F102" s="114">
        <f>'[3]Капит МС 2019 Финансы и объемы'!F98</f>
        <v>21211180</v>
      </c>
      <c r="Q102" s="114">
        <f>'[1]Капитал МС 2019'!L100</f>
        <v>9340129</v>
      </c>
      <c r="V102" s="114">
        <f>'[2]Капитал МС 2019'!G100</f>
        <v>1292</v>
      </c>
      <c r="AA102" s="114">
        <f>'[1]Капитал МС 2019'!Q100</f>
        <v>79393761</v>
      </c>
      <c r="AF102" s="114">
        <f>'[2]Капитал МС 2019'!L100</f>
        <v>156396</v>
      </c>
      <c r="AK102" s="114">
        <f>'[1]Капитал МС 2019'!V99</f>
        <v>172736190</v>
      </c>
      <c r="AP102" s="114">
        <f>'[2]Капитал МС 2019'!Q100</f>
        <v>37653</v>
      </c>
      <c r="AZ102" s="114">
        <f>'[2]Капитал МС 2019'!$V$99</f>
        <v>60991</v>
      </c>
      <c r="BE102" s="114">
        <f>'[1]Капитал МС 2019'!AF100</f>
        <v>73883529</v>
      </c>
      <c r="BJ102" s="114">
        <f>'[2]Капитал МС 2019'!AA100</f>
        <v>118743</v>
      </c>
      <c r="BY102" s="5"/>
      <c r="BZ102" s="5"/>
      <c r="CA102" s="5"/>
      <c r="CB102" s="5"/>
      <c r="CC102" s="5"/>
    </row>
    <row r="103" spans="1:81" x14ac:dyDescent="0.25">
      <c r="A103" s="113"/>
      <c r="B103" s="114">
        <f>'[3]Капит МС 2019 Финансы и объемы'!B99</f>
        <v>1667026145</v>
      </c>
      <c r="C103" s="114">
        <f>'[3]Капит МС 2019 Финансы и объемы'!C99</f>
        <v>406337701</v>
      </c>
      <c r="D103" s="114">
        <f>'[3]Капит МС 2019 Финансы и объемы'!D99</f>
        <v>420119231</v>
      </c>
      <c r="E103" s="114">
        <f>'[3]Капит МС 2019 Финансы и объемы'!E99</f>
        <v>419894254</v>
      </c>
      <c r="F103" s="114">
        <f>'[3]Капит МС 2019 Финансы и объемы'!F99</f>
        <v>420674959</v>
      </c>
      <c r="Q103" s="114">
        <f>'[1]Капитал МС 2019'!L101</f>
        <v>764300671</v>
      </c>
      <c r="AK103" s="114">
        <f>'[1]Капитал МС 2019'!V100</f>
        <v>5510232</v>
      </c>
      <c r="BE103" s="114">
        <f>'[1]Капитал МС 2019'!AF101</f>
        <v>430557744</v>
      </c>
      <c r="BY103" s="5"/>
      <c r="BZ103" s="5"/>
      <c r="CA103" s="5"/>
      <c r="CB103" s="5"/>
      <c r="CC103" s="5"/>
    </row>
    <row r="104" spans="1:81" x14ac:dyDescent="0.25">
      <c r="A104" s="113"/>
      <c r="AA104" s="114">
        <f>AK97+AU97+BE97</f>
        <v>539681109</v>
      </c>
      <c r="AF104" s="114">
        <f>AP97+AZ97+BJ97</f>
        <v>880610</v>
      </c>
      <c r="AK104" s="114">
        <f>'[1]Капитал МС 2019'!V101</f>
        <v>178246422</v>
      </c>
      <c r="BY104" s="5"/>
      <c r="BZ104" s="5"/>
      <c r="CA104" s="5"/>
      <c r="CB104" s="5"/>
      <c r="CC104" s="5"/>
    </row>
    <row r="105" spans="1:81" x14ac:dyDescent="0.25">
      <c r="A105" s="113"/>
      <c r="AA105" s="114">
        <f>AK98+AU98+BE98</f>
        <v>76011217</v>
      </c>
      <c r="AF105" s="114">
        <f>AP98+AZ98+BJ98</f>
        <v>120690</v>
      </c>
      <c r="BY105" s="5"/>
      <c r="BZ105" s="5"/>
      <c r="CA105" s="5"/>
      <c r="CB105" s="5"/>
      <c r="CC105" s="5"/>
    </row>
    <row r="106" spans="1:81" x14ac:dyDescent="0.25">
      <c r="A106" s="113"/>
      <c r="AA106" s="114">
        <f>SUM(AA104:AA105)</f>
        <v>615692326</v>
      </c>
      <c r="BY106" s="5"/>
      <c r="BZ106" s="5"/>
      <c r="CA106" s="5"/>
      <c r="CB106" s="5"/>
      <c r="CC106" s="5"/>
    </row>
    <row r="107" spans="1:81" x14ac:dyDescent="0.25">
      <c r="A107" s="113"/>
      <c r="BY107" s="5"/>
      <c r="BZ107" s="5"/>
      <c r="CA107" s="5"/>
      <c r="CB107" s="5"/>
      <c r="CC107" s="5"/>
    </row>
    <row r="108" spans="1:81" x14ac:dyDescent="0.25">
      <c r="A108" s="113"/>
      <c r="BY108" s="5"/>
      <c r="BZ108" s="5"/>
      <c r="CA108" s="5"/>
      <c r="CB108" s="5"/>
      <c r="CC108" s="5"/>
    </row>
    <row r="109" spans="1:81" x14ac:dyDescent="0.25">
      <c r="A109" s="113"/>
      <c r="BY109" s="5"/>
      <c r="BZ109" s="5"/>
      <c r="CA109" s="5"/>
      <c r="CB109" s="5"/>
      <c r="CC109" s="5"/>
    </row>
    <row r="110" spans="1:81" x14ac:dyDescent="0.25">
      <c r="A110" s="113"/>
      <c r="BY110" s="5"/>
      <c r="BZ110" s="5"/>
      <c r="CA110" s="5"/>
      <c r="CB110" s="5"/>
      <c r="CC110" s="5"/>
    </row>
    <row r="111" spans="1:81" x14ac:dyDescent="0.25">
      <c r="A111" s="113"/>
      <c r="BY111" s="5"/>
      <c r="BZ111" s="5"/>
      <c r="CA111" s="5"/>
      <c r="CB111" s="5"/>
      <c r="CC111" s="5"/>
    </row>
    <row r="112" spans="1:81" x14ac:dyDescent="0.25">
      <c r="A112" s="113"/>
      <c r="BY112" s="5"/>
      <c r="BZ112" s="5"/>
      <c r="CA112" s="5"/>
      <c r="CB112" s="5"/>
      <c r="CC112" s="5"/>
    </row>
    <row r="113" spans="1:81" x14ac:dyDescent="0.25">
      <c r="A113" s="113"/>
      <c r="BY113" s="5"/>
      <c r="BZ113" s="5"/>
      <c r="CA113" s="5"/>
      <c r="CB113" s="5"/>
      <c r="CC113" s="5"/>
    </row>
    <row r="114" spans="1:81" x14ac:dyDescent="0.25">
      <c r="A114" s="113"/>
      <c r="BY114" s="5"/>
      <c r="BZ114" s="5"/>
      <c r="CA114" s="5"/>
      <c r="CB114" s="5"/>
      <c r="CC114" s="5"/>
    </row>
    <row r="115" spans="1:81" x14ac:dyDescent="0.25">
      <c r="A115" s="113"/>
      <c r="BY115" s="5"/>
      <c r="BZ115" s="5"/>
      <c r="CA115" s="5"/>
      <c r="CB115" s="5"/>
      <c r="CC115" s="5"/>
    </row>
    <row r="116" spans="1:81" x14ac:dyDescent="0.25">
      <c r="A116" s="113"/>
      <c r="BY116" s="5"/>
      <c r="BZ116" s="5"/>
      <c r="CA116" s="5"/>
      <c r="CB116" s="5"/>
      <c r="CC116" s="5"/>
    </row>
    <row r="117" spans="1:81" x14ac:dyDescent="0.25">
      <c r="A117" s="113"/>
      <c r="BY117" s="5"/>
      <c r="BZ117" s="5"/>
      <c r="CA117" s="5"/>
      <c r="CB117" s="5"/>
      <c r="CC117" s="5"/>
    </row>
    <row r="118" spans="1:81" x14ac:dyDescent="0.25">
      <c r="A118" s="113"/>
      <c r="BY118" s="5"/>
      <c r="BZ118" s="5"/>
      <c r="CA118" s="5"/>
      <c r="CB118" s="5"/>
      <c r="CC118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118"/>
  <sheetViews>
    <sheetView showZeros="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:BX99"/>
    </sheetView>
  </sheetViews>
  <sheetFormatPr defaultColWidth="8.85546875" defaultRowHeight="15.75" x14ac:dyDescent="0.25"/>
  <cols>
    <col min="1" max="1" width="82.140625" style="115" customWidth="1"/>
    <col min="2" max="2" width="20.5703125" style="5" bestFit="1" customWidth="1"/>
    <col min="3" max="7" width="18.28515625" style="5" bestFit="1" customWidth="1"/>
    <col min="8" max="11" width="16.5703125" style="5" bestFit="1" customWidth="1"/>
    <col min="12" max="12" width="13.28515625" style="5" customWidth="1"/>
    <col min="13" max="14" width="11.85546875" style="5" customWidth="1"/>
    <col min="15" max="16" width="11.7109375" style="5" customWidth="1"/>
    <col min="17" max="21" width="18.28515625" style="5" bestFit="1" customWidth="1"/>
    <col min="22" max="26" width="17" style="5" customWidth="1"/>
    <col min="27" max="31" width="18.28515625" style="5" bestFit="1" customWidth="1"/>
    <col min="32" max="36" width="17" style="5" customWidth="1"/>
    <col min="37" max="37" width="18.28515625" style="5" bestFit="1" customWidth="1"/>
    <col min="38" max="38" width="17.42578125" style="5" bestFit="1" customWidth="1"/>
    <col min="39" max="39" width="18" style="5" customWidth="1"/>
    <col min="40" max="41" width="17.42578125" style="5" bestFit="1" customWidth="1"/>
    <col min="42" max="46" width="17.28515625" style="5" customWidth="1"/>
    <col min="47" max="51" width="17.42578125" style="5" bestFit="1" customWidth="1"/>
    <col min="52" max="56" width="17.28515625" style="5" customWidth="1"/>
    <col min="57" max="58" width="18.28515625" style="5" bestFit="1" customWidth="1"/>
    <col min="59" max="59" width="19" style="5" customWidth="1"/>
    <col min="60" max="60" width="18.28515625" style="5" bestFit="1" customWidth="1"/>
    <col min="61" max="66" width="19.140625" style="5" customWidth="1"/>
    <col min="67" max="67" width="18.28515625" style="5" bestFit="1" customWidth="1"/>
    <col min="68" max="69" width="17.42578125" style="5" bestFit="1" customWidth="1"/>
    <col min="70" max="71" width="16.5703125" style="5" bestFit="1" customWidth="1"/>
    <col min="72" max="76" width="15.42578125" style="5" customWidth="1"/>
    <col min="77" max="77" width="7" style="4" customWidth="1"/>
    <col min="78" max="80" width="2.7109375" style="4" bestFit="1" customWidth="1"/>
    <col min="81" max="81" width="9.140625" style="4" customWidth="1"/>
    <col min="82" max="16384" width="8.85546875" style="5"/>
  </cols>
  <sheetData>
    <row r="1" spans="1:83" ht="91.5" customHeight="1" thickBot="1" x14ac:dyDescent="0.4">
      <c r="A1" s="1" t="s">
        <v>83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181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3"/>
      <c r="BU1" s="3"/>
      <c r="BV1" s="3"/>
      <c r="BW1" s="3"/>
      <c r="BX1" s="3"/>
    </row>
    <row r="2" spans="1:83" ht="50.25" customHeight="1" thickBot="1" x14ac:dyDescent="0.3">
      <c r="A2" s="183" t="s">
        <v>1</v>
      </c>
      <c r="B2" s="185" t="s">
        <v>2</v>
      </c>
      <c r="C2" s="186"/>
      <c r="D2" s="186"/>
      <c r="E2" s="186"/>
      <c r="F2" s="187"/>
      <c r="G2" s="188" t="s">
        <v>3</v>
      </c>
      <c r="H2" s="189"/>
      <c r="I2" s="189"/>
      <c r="J2" s="189"/>
      <c r="K2" s="189"/>
      <c r="L2" s="189"/>
      <c r="M2" s="189"/>
      <c r="N2" s="189"/>
      <c r="O2" s="189"/>
      <c r="P2" s="190"/>
      <c r="Q2" s="188" t="s">
        <v>4</v>
      </c>
      <c r="R2" s="189"/>
      <c r="S2" s="189"/>
      <c r="T2" s="189"/>
      <c r="U2" s="189"/>
      <c r="V2" s="189"/>
      <c r="W2" s="189"/>
      <c r="X2" s="189"/>
      <c r="Y2" s="189"/>
      <c r="Z2" s="190"/>
      <c r="AA2" s="188" t="s">
        <v>5</v>
      </c>
      <c r="AB2" s="189"/>
      <c r="AC2" s="189"/>
      <c r="AD2" s="189"/>
      <c r="AE2" s="189"/>
      <c r="AF2" s="189"/>
      <c r="AG2" s="189"/>
      <c r="AH2" s="189"/>
      <c r="AI2" s="189"/>
      <c r="AJ2" s="190"/>
      <c r="AK2" s="188" t="s">
        <v>6</v>
      </c>
      <c r="AL2" s="189"/>
      <c r="AM2" s="189"/>
      <c r="AN2" s="189"/>
      <c r="AO2" s="189"/>
      <c r="AP2" s="189"/>
      <c r="AQ2" s="189"/>
      <c r="AR2" s="189"/>
      <c r="AS2" s="189"/>
      <c r="AT2" s="190"/>
      <c r="AU2" s="188" t="s">
        <v>7</v>
      </c>
      <c r="AV2" s="189"/>
      <c r="AW2" s="189"/>
      <c r="AX2" s="189"/>
      <c r="AY2" s="189"/>
      <c r="AZ2" s="189"/>
      <c r="BA2" s="189"/>
      <c r="BB2" s="189"/>
      <c r="BC2" s="189"/>
      <c r="BD2" s="190"/>
      <c r="BE2" s="188" t="s">
        <v>8</v>
      </c>
      <c r="BF2" s="189"/>
      <c r="BG2" s="189"/>
      <c r="BH2" s="189"/>
      <c r="BI2" s="189"/>
      <c r="BJ2" s="189"/>
      <c r="BK2" s="189"/>
      <c r="BL2" s="189"/>
      <c r="BM2" s="189"/>
      <c r="BN2" s="190"/>
      <c r="BO2" s="188" t="s">
        <v>9</v>
      </c>
      <c r="BP2" s="189"/>
      <c r="BQ2" s="189"/>
      <c r="BR2" s="189"/>
      <c r="BS2" s="189"/>
      <c r="BT2" s="189"/>
      <c r="BU2" s="189"/>
      <c r="BV2" s="189"/>
      <c r="BW2" s="189"/>
      <c r="BX2" s="190"/>
    </row>
    <row r="3" spans="1:83" ht="46.5" customHeight="1" thickBot="1" x14ac:dyDescent="0.3">
      <c r="A3" s="184"/>
      <c r="B3" s="6" t="s">
        <v>10</v>
      </c>
      <c r="C3" s="6" t="s">
        <v>11</v>
      </c>
      <c r="D3" s="6" t="s">
        <v>12</v>
      </c>
      <c r="E3" s="6" t="s">
        <v>13</v>
      </c>
      <c r="F3" s="7" t="s">
        <v>14</v>
      </c>
      <c r="G3" s="8" t="s">
        <v>15</v>
      </c>
      <c r="H3" s="8" t="s">
        <v>11</v>
      </c>
      <c r="I3" s="8" t="s">
        <v>12</v>
      </c>
      <c r="J3" s="8" t="s">
        <v>13</v>
      </c>
      <c r="K3" s="9" t="s">
        <v>14</v>
      </c>
      <c r="L3" s="10" t="s">
        <v>16</v>
      </c>
      <c r="M3" s="8" t="s">
        <v>11</v>
      </c>
      <c r="N3" s="8" t="s">
        <v>12</v>
      </c>
      <c r="O3" s="8" t="s">
        <v>13</v>
      </c>
      <c r="P3" s="9" t="s">
        <v>14</v>
      </c>
      <c r="Q3" s="8" t="s">
        <v>15</v>
      </c>
      <c r="R3" s="8" t="s">
        <v>11</v>
      </c>
      <c r="S3" s="8" t="s">
        <v>12</v>
      </c>
      <c r="T3" s="8" t="s">
        <v>13</v>
      </c>
      <c r="U3" s="9" t="s">
        <v>14</v>
      </c>
      <c r="V3" s="10" t="s">
        <v>16</v>
      </c>
      <c r="W3" s="8" t="s">
        <v>11</v>
      </c>
      <c r="X3" s="8" t="s">
        <v>12</v>
      </c>
      <c r="Y3" s="8" t="s">
        <v>13</v>
      </c>
      <c r="Z3" s="9" t="s">
        <v>14</v>
      </c>
      <c r="AA3" s="8" t="s">
        <v>15</v>
      </c>
      <c r="AB3" s="8" t="s">
        <v>11</v>
      </c>
      <c r="AC3" s="8" t="s">
        <v>12</v>
      </c>
      <c r="AD3" s="8" t="s">
        <v>13</v>
      </c>
      <c r="AE3" s="9" t="s">
        <v>14</v>
      </c>
      <c r="AF3" s="10" t="s">
        <v>16</v>
      </c>
      <c r="AG3" s="8" t="s">
        <v>11</v>
      </c>
      <c r="AH3" s="8" t="s">
        <v>12</v>
      </c>
      <c r="AI3" s="8" t="s">
        <v>13</v>
      </c>
      <c r="AJ3" s="9" t="s">
        <v>14</v>
      </c>
      <c r="AK3" s="8" t="s">
        <v>15</v>
      </c>
      <c r="AL3" s="8" t="s">
        <v>11</v>
      </c>
      <c r="AM3" s="8" t="s">
        <v>12</v>
      </c>
      <c r="AN3" s="8" t="s">
        <v>13</v>
      </c>
      <c r="AO3" s="9" t="s">
        <v>14</v>
      </c>
      <c r="AP3" s="10" t="s">
        <v>16</v>
      </c>
      <c r="AQ3" s="8" t="s">
        <v>11</v>
      </c>
      <c r="AR3" s="8" t="s">
        <v>12</v>
      </c>
      <c r="AS3" s="8" t="s">
        <v>13</v>
      </c>
      <c r="AT3" s="9" t="s">
        <v>14</v>
      </c>
      <c r="AU3" s="8" t="s">
        <v>15</v>
      </c>
      <c r="AV3" s="8" t="s">
        <v>11</v>
      </c>
      <c r="AW3" s="8" t="s">
        <v>12</v>
      </c>
      <c r="AX3" s="8" t="s">
        <v>13</v>
      </c>
      <c r="AY3" s="9" t="s">
        <v>14</v>
      </c>
      <c r="AZ3" s="10" t="s">
        <v>16</v>
      </c>
      <c r="BA3" s="8" t="s">
        <v>11</v>
      </c>
      <c r="BB3" s="8" t="s">
        <v>12</v>
      </c>
      <c r="BC3" s="8" t="s">
        <v>13</v>
      </c>
      <c r="BD3" s="9" t="s">
        <v>14</v>
      </c>
      <c r="BE3" s="8" t="s">
        <v>15</v>
      </c>
      <c r="BF3" s="8" t="s">
        <v>11</v>
      </c>
      <c r="BG3" s="8" t="s">
        <v>12</v>
      </c>
      <c r="BH3" s="8" t="s">
        <v>13</v>
      </c>
      <c r="BI3" s="9" t="s">
        <v>14</v>
      </c>
      <c r="BJ3" s="10" t="s">
        <v>16</v>
      </c>
      <c r="BK3" s="8" t="s">
        <v>11</v>
      </c>
      <c r="BL3" s="8" t="s">
        <v>12</v>
      </c>
      <c r="BM3" s="8" t="s">
        <v>13</v>
      </c>
      <c r="BN3" s="9" t="s">
        <v>14</v>
      </c>
      <c r="BO3" s="8" t="s">
        <v>15</v>
      </c>
      <c r="BP3" s="8" t="s">
        <v>11</v>
      </c>
      <c r="BQ3" s="8" t="s">
        <v>12</v>
      </c>
      <c r="BR3" s="8" t="s">
        <v>13</v>
      </c>
      <c r="BS3" s="9" t="s">
        <v>14</v>
      </c>
      <c r="BT3" s="10" t="s">
        <v>16</v>
      </c>
      <c r="BU3" s="8" t="s">
        <v>11</v>
      </c>
      <c r="BV3" s="8" t="s">
        <v>12</v>
      </c>
      <c r="BW3" s="8" t="s">
        <v>13</v>
      </c>
      <c r="BX3" s="9" t="s">
        <v>14</v>
      </c>
    </row>
    <row r="4" spans="1:83" ht="19.5" thickBot="1" x14ac:dyDescent="0.3">
      <c r="A4" s="11">
        <v>1</v>
      </c>
      <c r="B4" s="6">
        <v>2</v>
      </c>
      <c r="C4" s="12">
        <v>3</v>
      </c>
      <c r="D4" s="6">
        <v>4</v>
      </c>
      <c r="E4" s="12">
        <v>5</v>
      </c>
      <c r="F4" s="6">
        <v>6</v>
      </c>
      <c r="G4" s="12">
        <v>7</v>
      </c>
      <c r="H4" s="6">
        <v>8</v>
      </c>
      <c r="I4" s="12">
        <v>9</v>
      </c>
      <c r="J4" s="6">
        <v>10</v>
      </c>
      <c r="K4" s="12">
        <v>11</v>
      </c>
      <c r="L4" s="13">
        <v>12</v>
      </c>
      <c r="M4" s="11">
        <v>13</v>
      </c>
      <c r="N4" s="13">
        <v>14</v>
      </c>
      <c r="O4" s="11">
        <v>15</v>
      </c>
      <c r="P4" s="14">
        <v>16</v>
      </c>
      <c r="Q4" s="11">
        <v>17</v>
      </c>
      <c r="R4" s="6">
        <v>18</v>
      </c>
      <c r="S4" s="11">
        <v>19</v>
      </c>
      <c r="T4" s="6">
        <v>20</v>
      </c>
      <c r="U4" s="11">
        <v>21</v>
      </c>
      <c r="V4" s="12">
        <v>22</v>
      </c>
      <c r="W4" s="13">
        <v>23</v>
      </c>
      <c r="X4" s="116">
        <v>24</v>
      </c>
      <c r="Y4" s="116">
        <v>25</v>
      </c>
      <c r="Z4" s="117">
        <v>26</v>
      </c>
      <c r="AA4" s="118">
        <v>27</v>
      </c>
      <c r="AB4" s="6">
        <v>28</v>
      </c>
      <c r="AC4" s="11">
        <v>29</v>
      </c>
      <c r="AD4" s="6">
        <v>30</v>
      </c>
      <c r="AE4" s="11">
        <v>31</v>
      </c>
      <c r="AF4" s="6">
        <v>32</v>
      </c>
      <c r="AG4" s="11">
        <v>33</v>
      </c>
      <c r="AH4" s="6">
        <v>34</v>
      </c>
      <c r="AI4" s="11">
        <v>35</v>
      </c>
      <c r="AJ4" s="6">
        <v>36</v>
      </c>
      <c r="AK4" s="12">
        <v>37</v>
      </c>
      <c r="AL4" s="6">
        <v>38</v>
      </c>
      <c r="AM4" s="12">
        <v>39</v>
      </c>
      <c r="AN4" s="6">
        <v>40</v>
      </c>
      <c r="AO4" s="12">
        <v>41</v>
      </c>
      <c r="AP4" s="6">
        <v>42</v>
      </c>
      <c r="AQ4" s="11">
        <v>43</v>
      </c>
      <c r="AR4" s="6">
        <v>44</v>
      </c>
      <c r="AS4" s="11">
        <v>45</v>
      </c>
      <c r="AT4" s="6">
        <v>46</v>
      </c>
      <c r="AU4" s="12">
        <v>47</v>
      </c>
      <c r="AV4" s="6">
        <v>48</v>
      </c>
      <c r="AW4" s="12">
        <v>49</v>
      </c>
      <c r="AX4" s="6">
        <v>50</v>
      </c>
      <c r="AY4" s="12">
        <v>51</v>
      </c>
      <c r="AZ4" s="6">
        <v>52</v>
      </c>
      <c r="BA4" s="11">
        <v>53</v>
      </c>
      <c r="BB4" s="6">
        <v>54</v>
      </c>
      <c r="BC4" s="11">
        <v>55</v>
      </c>
      <c r="BD4" s="6">
        <v>56</v>
      </c>
      <c r="BE4" s="12">
        <v>57</v>
      </c>
      <c r="BF4" s="6">
        <v>58</v>
      </c>
      <c r="BG4" s="12">
        <v>59</v>
      </c>
      <c r="BH4" s="6">
        <v>60</v>
      </c>
      <c r="BI4" s="12">
        <v>61</v>
      </c>
      <c r="BJ4" s="6">
        <v>62</v>
      </c>
      <c r="BK4" s="11">
        <v>63</v>
      </c>
      <c r="BL4" s="6">
        <v>64</v>
      </c>
      <c r="BM4" s="11">
        <v>65</v>
      </c>
      <c r="BN4" s="6">
        <v>66</v>
      </c>
      <c r="BO4" s="12">
        <v>67</v>
      </c>
      <c r="BP4" s="6">
        <v>68</v>
      </c>
      <c r="BQ4" s="12">
        <v>69</v>
      </c>
      <c r="BR4" s="6">
        <v>70</v>
      </c>
      <c r="BS4" s="12">
        <v>71</v>
      </c>
      <c r="BT4" s="6">
        <v>72</v>
      </c>
      <c r="BU4" s="11">
        <v>73</v>
      </c>
      <c r="BV4" s="6">
        <v>74</v>
      </c>
      <c r="BW4" s="11">
        <v>75</v>
      </c>
      <c r="BX4" s="14">
        <v>76</v>
      </c>
    </row>
    <row r="5" spans="1:83" ht="18.75" x14ac:dyDescent="0.25">
      <c r="A5" s="15" t="s">
        <v>17</v>
      </c>
      <c r="B5" s="16">
        <v>427029185</v>
      </c>
      <c r="C5" s="17">
        <v>99218012</v>
      </c>
      <c r="D5" s="17">
        <v>105851040</v>
      </c>
      <c r="E5" s="17">
        <v>110980068</v>
      </c>
      <c r="F5" s="18">
        <v>110980065</v>
      </c>
      <c r="G5" s="19">
        <v>0</v>
      </c>
      <c r="H5" s="20">
        <v>0</v>
      </c>
      <c r="I5" s="20">
        <v>0</v>
      </c>
      <c r="J5" s="20">
        <v>0</v>
      </c>
      <c r="K5" s="21">
        <v>0</v>
      </c>
      <c r="L5" s="22">
        <v>0</v>
      </c>
      <c r="M5" s="17">
        <v>0</v>
      </c>
      <c r="N5" s="17">
        <v>0</v>
      </c>
      <c r="O5" s="17">
        <v>0</v>
      </c>
      <c r="P5" s="17">
        <v>0</v>
      </c>
      <c r="Q5" s="16">
        <v>282160040</v>
      </c>
      <c r="R5" s="17">
        <v>67438991</v>
      </c>
      <c r="S5" s="17">
        <v>74168098</v>
      </c>
      <c r="T5" s="17">
        <v>70276476</v>
      </c>
      <c r="U5" s="18">
        <v>70276475</v>
      </c>
      <c r="V5" s="22">
        <v>6253</v>
      </c>
      <c r="W5" s="119">
        <v>1492</v>
      </c>
      <c r="X5" s="119">
        <v>1636</v>
      </c>
      <c r="Y5" s="119">
        <v>1563</v>
      </c>
      <c r="Z5" s="119">
        <v>1562</v>
      </c>
      <c r="AA5" s="16">
        <v>103707093</v>
      </c>
      <c r="AB5" s="17">
        <v>23077359</v>
      </c>
      <c r="AC5" s="17">
        <v>22593653</v>
      </c>
      <c r="AD5" s="17">
        <v>29018041</v>
      </c>
      <c r="AE5" s="18">
        <v>29018040</v>
      </c>
      <c r="AF5" s="22">
        <v>188140</v>
      </c>
      <c r="AG5" s="17">
        <v>46326</v>
      </c>
      <c r="AH5" s="17">
        <v>44767</v>
      </c>
      <c r="AI5" s="17">
        <v>48524</v>
      </c>
      <c r="AJ5" s="18">
        <v>48523</v>
      </c>
      <c r="AK5" s="19">
        <v>33209716</v>
      </c>
      <c r="AL5" s="20">
        <v>8261415</v>
      </c>
      <c r="AM5" s="20">
        <v>10573722</v>
      </c>
      <c r="AN5" s="20">
        <v>7187290</v>
      </c>
      <c r="AO5" s="21">
        <v>7187289</v>
      </c>
      <c r="AP5" s="22">
        <v>65467</v>
      </c>
      <c r="AQ5" s="17">
        <v>15559</v>
      </c>
      <c r="AR5" s="17">
        <v>26994</v>
      </c>
      <c r="AS5" s="17">
        <v>11457</v>
      </c>
      <c r="AT5" s="17">
        <v>11457</v>
      </c>
      <c r="AU5" s="24">
        <v>7236050</v>
      </c>
      <c r="AV5" s="20">
        <v>1789752</v>
      </c>
      <c r="AW5" s="20">
        <v>1987616</v>
      </c>
      <c r="AX5" s="20">
        <v>1729341</v>
      </c>
      <c r="AY5" s="25">
        <v>1729341</v>
      </c>
      <c r="AZ5" s="22">
        <v>7908</v>
      </c>
      <c r="BA5" s="17">
        <v>2016</v>
      </c>
      <c r="BB5" s="17">
        <v>2166</v>
      </c>
      <c r="BC5" s="17">
        <v>1863</v>
      </c>
      <c r="BD5" s="17">
        <v>1863</v>
      </c>
      <c r="BE5" s="16">
        <v>63261327</v>
      </c>
      <c r="BF5" s="17">
        <v>13026192</v>
      </c>
      <c r="BG5" s="17">
        <v>10032315</v>
      </c>
      <c r="BH5" s="17">
        <v>20101410</v>
      </c>
      <c r="BI5" s="17">
        <v>20101410</v>
      </c>
      <c r="BJ5" s="22">
        <v>114765</v>
      </c>
      <c r="BK5" s="17">
        <v>28751</v>
      </c>
      <c r="BL5" s="17">
        <v>15607</v>
      </c>
      <c r="BM5" s="17">
        <v>35204</v>
      </c>
      <c r="BN5" s="17">
        <v>35203</v>
      </c>
      <c r="BO5" s="22">
        <v>41162052</v>
      </c>
      <c r="BP5" s="17">
        <v>8701662</v>
      </c>
      <c r="BQ5" s="17">
        <v>9089289</v>
      </c>
      <c r="BR5" s="17">
        <v>11685551</v>
      </c>
      <c r="BS5" s="23">
        <v>11685550</v>
      </c>
      <c r="BT5" s="22">
        <v>2691</v>
      </c>
      <c r="BU5" s="17">
        <v>613</v>
      </c>
      <c r="BV5" s="17">
        <v>618</v>
      </c>
      <c r="BW5" s="17">
        <v>730</v>
      </c>
      <c r="BX5" s="17">
        <v>730</v>
      </c>
      <c r="BY5" s="4">
        <v>4</v>
      </c>
      <c r="BZ5" s="4">
        <v>4</v>
      </c>
      <c r="CA5" s="4">
        <v>4</v>
      </c>
      <c r="CB5" s="4">
        <v>4</v>
      </c>
      <c r="CD5" s="26">
        <v>3</v>
      </c>
      <c r="CE5" s="26">
        <v>2</v>
      </c>
    </row>
    <row r="6" spans="1:83" ht="18.75" x14ac:dyDescent="0.25">
      <c r="A6" s="27" t="s">
        <v>18</v>
      </c>
      <c r="B6" s="28">
        <v>330770</v>
      </c>
      <c r="C6" s="28">
        <v>110257</v>
      </c>
      <c r="D6" s="28">
        <v>1082063</v>
      </c>
      <c r="E6" s="28">
        <v>-861550</v>
      </c>
      <c r="F6" s="28">
        <v>0</v>
      </c>
      <c r="G6" s="29"/>
      <c r="H6" s="30"/>
      <c r="I6" s="30"/>
      <c r="J6" s="30"/>
      <c r="K6" s="31"/>
      <c r="L6" s="28"/>
      <c r="M6" s="28">
        <v>0</v>
      </c>
      <c r="N6" s="28">
        <v>0</v>
      </c>
      <c r="O6" s="28">
        <v>0</v>
      </c>
      <c r="P6" s="28">
        <v>0</v>
      </c>
      <c r="Q6" s="32">
        <v>330770</v>
      </c>
      <c r="R6" s="33">
        <v>110257</v>
      </c>
      <c r="S6" s="33">
        <v>1082063</v>
      </c>
      <c r="T6" s="33">
        <v>-861550</v>
      </c>
      <c r="U6" s="34">
        <v>0</v>
      </c>
      <c r="V6" s="35">
        <v>3</v>
      </c>
      <c r="W6" s="28">
        <v>1</v>
      </c>
      <c r="X6" s="28">
        <v>27</v>
      </c>
      <c r="Y6" s="28">
        <v>-25</v>
      </c>
      <c r="Z6" s="28">
        <v>0</v>
      </c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9"/>
      <c r="AL6" s="30"/>
      <c r="AM6" s="30"/>
      <c r="AN6" s="30"/>
      <c r="AO6" s="31"/>
      <c r="AP6" s="28"/>
      <c r="AQ6" s="28">
        <v>0</v>
      </c>
      <c r="AR6" s="28">
        <v>0</v>
      </c>
      <c r="AS6" s="28">
        <v>0</v>
      </c>
      <c r="AT6" s="28">
        <v>0</v>
      </c>
      <c r="AU6" s="29"/>
      <c r="AV6" s="30"/>
      <c r="AW6" s="30"/>
      <c r="AX6" s="30"/>
      <c r="AY6" s="31"/>
      <c r="AZ6" s="35"/>
      <c r="BA6" s="28">
        <v>0</v>
      </c>
      <c r="BB6" s="28">
        <v>0</v>
      </c>
      <c r="BC6" s="28">
        <v>0</v>
      </c>
      <c r="BD6" s="28">
        <v>0</v>
      </c>
      <c r="BE6" s="28"/>
      <c r="BF6" s="28"/>
      <c r="BG6" s="28"/>
      <c r="BH6" s="28"/>
      <c r="BI6" s="28"/>
      <c r="BJ6" s="28"/>
      <c r="BK6" s="28">
        <v>0</v>
      </c>
      <c r="BL6" s="28">
        <v>0</v>
      </c>
      <c r="BM6" s="28">
        <v>0</v>
      </c>
      <c r="BN6" s="28">
        <v>0</v>
      </c>
      <c r="BO6" s="39"/>
      <c r="BP6" s="28"/>
      <c r="BQ6" s="28"/>
      <c r="BR6" s="28"/>
      <c r="BS6" s="37"/>
      <c r="BT6" s="35">
        <v>0</v>
      </c>
      <c r="BU6" s="28">
        <v>0</v>
      </c>
      <c r="BV6" s="28">
        <v>0</v>
      </c>
      <c r="BW6" s="28">
        <v>0</v>
      </c>
      <c r="BX6" s="28">
        <v>0</v>
      </c>
      <c r="CD6" s="26"/>
      <c r="CE6" s="26"/>
    </row>
    <row r="7" spans="1:83" ht="18.75" x14ac:dyDescent="0.25">
      <c r="A7" s="38" t="s">
        <v>19</v>
      </c>
      <c r="B7" s="28">
        <v>1538967</v>
      </c>
      <c r="C7" s="28">
        <v>102715</v>
      </c>
      <c r="D7" s="28">
        <v>359203</v>
      </c>
      <c r="E7" s="28">
        <v>538525</v>
      </c>
      <c r="F7" s="28">
        <v>538524</v>
      </c>
      <c r="G7" s="39">
        <v>0</v>
      </c>
      <c r="H7" s="28">
        <v>0</v>
      </c>
      <c r="I7" s="28">
        <v>0</v>
      </c>
      <c r="J7" s="28">
        <v>0</v>
      </c>
      <c r="K7" s="37">
        <v>0</v>
      </c>
      <c r="L7" s="35">
        <v>0</v>
      </c>
      <c r="M7" s="28">
        <v>0</v>
      </c>
      <c r="N7" s="28">
        <v>0</v>
      </c>
      <c r="O7" s="28">
        <v>0</v>
      </c>
      <c r="P7" s="28">
        <v>0</v>
      </c>
      <c r="Q7" s="32">
        <v>0</v>
      </c>
      <c r="R7" s="33">
        <v>0</v>
      </c>
      <c r="S7" s="33">
        <v>0</v>
      </c>
      <c r="T7" s="33">
        <v>0</v>
      </c>
      <c r="U7" s="34">
        <v>0</v>
      </c>
      <c r="V7" s="35">
        <v>0</v>
      </c>
      <c r="W7" s="28">
        <v>0</v>
      </c>
      <c r="X7" s="28">
        <v>0</v>
      </c>
      <c r="Y7" s="28">
        <v>0</v>
      </c>
      <c r="Z7" s="28">
        <v>0</v>
      </c>
      <c r="AA7" s="29">
        <v>1538967</v>
      </c>
      <c r="AB7" s="30">
        <v>102715</v>
      </c>
      <c r="AC7" s="30">
        <v>359203</v>
      </c>
      <c r="AD7" s="30">
        <v>538525</v>
      </c>
      <c r="AE7" s="31">
        <v>538524</v>
      </c>
      <c r="AF7" s="35">
        <v>14572</v>
      </c>
      <c r="AG7" s="28">
        <v>1432</v>
      </c>
      <c r="AH7" s="28">
        <v>4967</v>
      </c>
      <c r="AI7" s="28">
        <v>4087</v>
      </c>
      <c r="AJ7" s="36">
        <v>4086</v>
      </c>
      <c r="AK7" s="35">
        <v>1538967</v>
      </c>
      <c r="AL7" s="28">
        <v>102715</v>
      </c>
      <c r="AM7" s="28">
        <v>359203</v>
      </c>
      <c r="AN7" s="28">
        <v>538525</v>
      </c>
      <c r="AO7" s="37">
        <v>538524</v>
      </c>
      <c r="AP7" s="35">
        <v>14572</v>
      </c>
      <c r="AQ7" s="28">
        <v>1432</v>
      </c>
      <c r="AR7" s="28">
        <v>4967</v>
      </c>
      <c r="AS7" s="28">
        <v>4087</v>
      </c>
      <c r="AT7" s="28">
        <v>4086</v>
      </c>
      <c r="AU7" s="39">
        <v>0</v>
      </c>
      <c r="AV7" s="28">
        <v>0</v>
      </c>
      <c r="AW7" s="28">
        <v>0</v>
      </c>
      <c r="AX7" s="28">
        <v>0</v>
      </c>
      <c r="AY7" s="36">
        <v>0</v>
      </c>
      <c r="AZ7" s="35">
        <v>0</v>
      </c>
      <c r="BA7" s="28">
        <v>0</v>
      </c>
      <c r="BB7" s="28">
        <v>0</v>
      </c>
      <c r="BC7" s="28">
        <v>0</v>
      </c>
      <c r="BD7" s="28">
        <v>0</v>
      </c>
      <c r="BE7" s="39">
        <v>0</v>
      </c>
      <c r="BF7" s="28">
        <v>0</v>
      </c>
      <c r="BG7" s="28">
        <v>0</v>
      </c>
      <c r="BH7" s="28">
        <v>0</v>
      </c>
      <c r="BI7" s="28">
        <v>0</v>
      </c>
      <c r="BJ7" s="39">
        <v>0</v>
      </c>
      <c r="BK7" s="28">
        <v>0</v>
      </c>
      <c r="BL7" s="28">
        <v>0</v>
      </c>
      <c r="BM7" s="28">
        <v>0</v>
      </c>
      <c r="BN7" s="28">
        <v>0</v>
      </c>
      <c r="BO7" s="39">
        <v>0</v>
      </c>
      <c r="BP7" s="28">
        <v>0</v>
      </c>
      <c r="BQ7" s="28">
        <v>0</v>
      </c>
      <c r="BR7" s="28">
        <v>0</v>
      </c>
      <c r="BS7" s="37">
        <v>0</v>
      </c>
      <c r="BT7" s="35">
        <v>0</v>
      </c>
      <c r="BU7" s="28">
        <v>0</v>
      </c>
      <c r="BV7" s="28">
        <v>0</v>
      </c>
      <c r="BW7" s="28">
        <v>0</v>
      </c>
      <c r="BX7" s="28">
        <v>0</v>
      </c>
      <c r="BY7" s="4">
        <v>4</v>
      </c>
      <c r="BZ7" s="4">
        <v>4</v>
      </c>
      <c r="CA7" s="4">
        <v>4</v>
      </c>
      <c r="CB7" s="4">
        <v>4</v>
      </c>
      <c r="CD7" s="26">
        <v>3</v>
      </c>
      <c r="CE7" s="26">
        <v>2</v>
      </c>
    </row>
    <row r="8" spans="1:83" ht="18.75" x14ac:dyDescent="0.25">
      <c r="A8" s="40" t="s">
        <v>20</v>
      </c>
      <c r="B8" s="28">
        <v>16065014</v>
      </c>
      <c r="C8" s="28">
        <v>2882662</v>
      </c>
      <c r="D8" s="28">
        <v>4081347</v>
      </c>
      <c r="E8" s="28">
        <v>4550503</v>
      </c>
      <c r="F8" s="28">
        <v>4550502</v>
      </c>
      <c r="G8" s="35">
        <v>0</v>
      </c>
      <c r="H8" s="28">
        <v>0</v>
      </c>
      <c r="I8" s="28">
        <v>0</v>
      </c>
      <c r="J8" s="28">
        <v>0</v>
      </c>
      <c r="K8" s="37">
        <v>0</v>
      </c>
      <c r="L8" s="35">
        <v>0</v>
      </c>
      <c r="M8" s="28">
        <v>0</v>
      </c>
      <c r="N8" s="28">
        <v>0</v>
      </c>
      <c r="O8" s="28">
        <v>0</v>
      </c>
      <c r="P8" s="28">
        <v>0</v>
      </c>
      <c r="Q8" s="32">
        <v>9681192</v>
      </c>
      <c r="R8" s="33">
        <v>1908151</v>
      </c>
      <c r="S8" s="33">
        <v>2736434</v>
      </c>
      <c r="T8" s="33">
        <v>2518304</v>
      </c>
      <c r="U8" s="34">
        <v>2518303</v>
      </c>
      <c r="V8" s="35">
        <v>1456</v>
      </c>
      <c r="W8" s="28">
        <v>291</v>
      </c>
      <c r="X8" s="28">
        <v>411</v>
      </c>
      <c r="Y8" s="28">
        <v>377</v>
      </c>
      <c r="Z8" s="28">
        <v>377</v>
      </c>
      <c r="AA8" s="39">
        <v>6383822</v>
      </c>
      <c r="AB8" s="28">
        <v>974511</v>
      </c>
      <c r="AC8" s="28">
        <v>1344913</v>
      </c>
      <c r="AD8" s="28">
        <v>2032199</v>
      </c>
      <c r="AE8" s="36">
        <v>2032199</v>
      </c>
      <c r="AF8" s="35">
        <v>959</v>
      </c>
      <c r="AG8" s="28">
        <v>147</v>
      </c>
      <c r="AH8" s="28">
        <v>202</v>
      </c>
      <c r="AI8" s="28">
        <v>305</v>
      </c>
      <c r="AJ8" s="36">
        <v>305</v>
      </c>
      <c r="AK8" s="35">
        <v>0</v>
      </c>
      <c r="AL8" s="28">
        <v>0</v>
      </c>
      <c r="AM8" s="28">
        <v>0</v>
      </c>
      <c r="AN8" s="28">
        <v>0</v>
      </c>
      <c r="AO8" s="37">
        <v>0</v>
      </c>
      <c r="AP8" s="35">
        <v>0</v>
      </c>
      <c r="AQ8" s="28">
        <v>0</v>
      </c>
      <c r="AR8" s="28">
        <v>0</v>
      </c>
      <c r="AS8" s="28">
        <v>0</v>
      </c>
      <c r="AT8" s="28">
        <v>0</v>
      </c>
      <c r="AU8" s="39">
        <v>0</v>
      </c>
      <c r="AV8" s="28">
        <v>0</v>
      </c>
      <c r="AW8" s="28">
        <v>0</v>
      </c>
      <c r="AX8" s="28">
        <v>0</v>
      </c>
      <c r="AY8" s="36">
        <v>0</v>
      </c>
      <c r="AZ8" s="35">
        <v>0</v>
      </c>
      <c r="BA8" s="28">
        <v>0</v>
      </c>
      <c r="BB8" s="28">
        <v>0</v>
      </c>
      <c r="BC8" s="28">
        <v>0</v>
      </c>
      <c r="BD8" s="28">
        <v>0</v>
      </c>
      <c r="BE8" s="39">
        <v>6383822</v>
      </c>
      <c r="BF8" s="28">
        <v>974511</v>
      </c>
      <c r="BG8" s="28">
        <v>1344913</v>
      </c>
      <c r="BH8" s="28">
        <v>2032199</v>
      </c>
      <c r="BI8" s="28">
        <v>2032199</v>
      </c>
      <c r="BJ8" s="35">
        <v>959</v>
      </c>
      <c r="BK8" s="28">
        <v>147</v>
      </c>
      <c r="BL8" s="28">
        <v>202</v>
      </c>
      <c r="BM8" s="28">
        <v>305</v>
      </c>
      <c r="BN8" s="28">
        <v>305</v>
      </c>
      <c r="BO8" s="39">
        <v>0</v>
      </c>
      <c r="BP8" s="28">
        <v>0</v>
      </c>
      <c r="BQ8" s="28">
        <v>0</v>
      </c>
      <c r="BR8" s="28">
        <v>0</v>
      </c>
      <c r="BS8" s="37">
        <v>0</v>
      </c>
      <c r="BT8" s="35">
        <v>0</v>
      </c>
      <c r="BU8" s="28">
        <v>0</v>
      </c>
      <c r="BV8" s="28">
        <v>0</v>
      </c>
      <c r="BW8" s="28">
        <v>0</v>
      </c>
      <c r="BX8" s="28">
        <v>0</v>
      </c>
      <c r="BY8" s="4">
        <v>4</v>
      </c>
      <c r="BZ8" s="4">
        <v>4</v>
      </c>
      <c r="CA8" s="4">
        <v>4</v>
      </c>
      <c r="CB8" s="4">
        <v>4</v>
      </c>
      <c r="CD8" s="26">
        <v>3</v>
      </c>
      <c r="CE8" s="26">
        <v>2</v>
      </c>
    </row>
    <row r="9" spans="1:83" ht="18.75" x14ac:dyDescent="0.25">
      <c r="A9" s="38" t="s">
        <v>21</v>
      </c>
      <c r="B9" s="28">
        <v>16492320</v>
      </c>
      <c r="C9" s="28">
        <v>137037</v>
      </c>
      <c r="D9" s="28">
        <v>0</v>
      </c>
      <c r="E9" s="28">
        <v>8177642</v>
      </c>
      <c r="F9" s="28">
        <v>8177641</v>
      </c>
      <c r="G9" s="35">
        <v>0</v>
      </c>
      <c r="H9" s="28">
        <v>0</v>
      </c>
      <c r="I9" s="28">
        <v>0</v>
      </c>
      <c r="J9" s="28">
        <v>0</v>
      </c>
      <c r="K9" s="37">
        <v>0</v>
      </c>
      <c r="L9" s="35">
        <v>0</v>
      </c>
      <c r="M9" s="28">
        <v>0</v>
      </c>
      <c r="N9" s="28">
        <v>0</v>
      </c>
      <c r="O9" s="28">
        <v>0</v>
      </c>
      <c r="P9" s="28">
        <v>0</v>
      </c>
      <c r="Q9" s="32">
        <v>0</v>
      </c>
      <c r="R9" s="33">
        <v>0</v>
      </c>
      <c r="S9" s="33">
        <v>0</v>
      </c>
      <c r="T9" s="33">
        <v>0</v>
      </c>
      <c r="U9" s="34">
        <v>0</v>
      </c>
      <c r="V9" s="35">
        <v>0</v>
      </c>
      <c r="W9" s="28">
        <v>0</v>
      </c>
      <c r="X9" s="28">
        <v>0</v>
      </c>
      <c r="Y9" s="28">
        <v>0</v>
      </c>
      <c r="Z9" s="28">
        <v>0</v>
      </c>
      <c r="AA9" s="39">
        <v>16492320</v>
      </c>
      <c r="AB9" s="28">
        <v>137037</v>
      </c>
      <c r="AC9" s="28">
        <v>0</v>
      </c>
      <c r="AD9" s="28">
        <v>8177642</v>
      </c>
      <c r="AE9" s="36">
        <v>8177641</v>
      </c>
      <c r="AF9" s="35">
        <v>2457</v>
      </c>
      <c r="AG9" s="28">
        <v>21</v>
      </c>
      <c r="AH9" s="28">
        <v>0</v>
      </c>
      <c r="AI9" s="28">
        <v>1218</v>
      </c>
      <c r="AJ9" s="36">
        <v>1218</v>
      </c>
      <c r="AK9" s="35">
        <v>0</v>
      </c>
      <c r="AL9" s="28">
        <v>0</v>
      </c>
      <c r="AM9" s="28">
        <v>0</v>
      </c>
      <c r="AN9" s="28">
        <v>0</v>
      </c>
      <c r="AO9" s="37">
        <v>0</v>
      </c>
      <c r="AP9" s="35">
        <v>0</v>
      </c>
      <c r="AQ9" s="28">
        <v>0</v>
      </c>
      <c r="AR9" s="28">
        <v>0</v>
      </c>
      <c r="AS9" s="28">
        <v>0</v>
      </c>
      <c r="AT9" s="28">
        <v>0</v>
      </c>
      <c r="AU9" s="39">
        <v>0</v>
      </c>
      <c r="AV9" s="28">
        <v>0</v>
      </c>
      <c r="AW9" s="28">
        <v>0</v>
      </c>
      <c r="AX9" s="28">
        <v>0</v>
      </c>
      <c r="AY9" s="36">
        <v>0</v>
      </c>
      <c r="AZ9" s="35">
        <v>0</v>
      </c>
      <c r="BA9" s="28">
        <v>0</v>
      </c>
      <c r="BB9" s="28">
        <v>0</v>
      </c>
      <c r="BC9" s="28">
        <v>0</v>
      </c>
      <c r="BD9" s="28">
        <v>0</v>
      </c>
      <c r="BE9" s="39">
        <v>16492320</v>
      </c>
      <c r="BF9" s="28">
        <v>137037</v>
      </c>
      <c r="BG9" s="28">
        <v>0</v>
      </c>
      <c r="BH9" s="28">
        <v>8177642</v>
      </c>
      <c r="BI9" s="28">
        <v>8177641</v>
      </c>
      <c r="BJ9" s="35">
        <v>2457</v>
      </c>
      <c r="BK9" s="28">
        <v>21</v>
      </c>
      <c r="BL9" s="28">
        <v>0</v>
      </c>
      <c r="BM9" s="28">
        <v>1218</v>
      </c>
      <c r="BN9" s="28">
        <v>1218</v>
      </c>
      <c r="BO9" s="39">
        <v>0</v>
      </c>
      <c r="BP9" s="28">
        <v>0</v>
      </c>
      <c r="BQ9" s="28">
        <v>0</v>
      </c>
      <c r="BR9" s="28">
        <v>0</v>
      </c>
      <c r="BS9" s="37">
        <v>0</v>
      </c>
      <c r="BT9" s="35">
        <v>0</v>
      </c>
      <c r="BU9" s="28">
        <v>0</v>
      </c>
      <c r="BV9" s="28">
        <v>0</v>
      </c>
      <c r="BW9" s="28">
        <v>0</v>
      </c>
      <c r="BX9" s="28">
        <v>0</v>
      </c>
      <c r="BY9" s="4">
        <v>4</v>
      </c>
      <c r="BZ9" s="4">
        <v>4</v>
      </c>
      <c r="CA9" s="4">
        <v>4</v>
      </c>
      <c r="CB9" s="4">
        <v>4</v>
      </c>
      <c r="CD9" s="26">
        <v>3</v>
      </c>
      <c r="CE9" s="26">
        <v>2</v>
      </c>
    </row>
    <row r="10" spans="1:83" ht="18.75" x14ac:dyDescent="0.25">
      <c r="A10" s="38" t="s">
        <v>22</v>
      </c>
      <c r="B10" s="28">
        <v>691066</v>
      </c>
      <c r="C10" s="28">
        <v>0</v>
      </c>
      <c r="D10" s="28">
        <v>0</v>
      </c>
      <c r="E10" s="28">
        <v>345533</v>
      </c>
      <c r="F10" s="28">
        <v>345533</v>
      </c>
      <c r="G10" s="35">
        <v>0</v>
      </c>
      <c r="H10" s="28">
        <v>0</v>
      </c>
      <c r="I10" s="28">
        <v>0</v>
      </c>
      <c r="J10" s="28">
        <v>0</v>
      </c>
      <c r="K10" s="37">
        <v>0</v>
      </c>
      <c r="L10" s="35">
        <v>0</v>
      </c>
      <c r="M10" s="28">
        <v>0</v>
      </c>
      <c r="N10" s="28">
        <v>0</v>
      </c>
      <c r="O10" s="28">
        <v>0</v>
      </c>
      <c r="P10" s="28">
        <v>0</v>
      </c>
      <c r="Q10" s="32">
        <v>691066</v>
      </c>
      <c r="R10" s="33">
        <v>0</v>
      </c>
      <c r="S10" s="33">
        <v>0</v>
      </c>
      <c r="T10" s="33">
        <v>345533</v>
      </c>
      <c r="U10" s="34">
        <v>345533</v>
      </c>
      <c r="V10" s="35">
        <v>6</v>
      </c>
      <c r="W10" s="28">
        <v>0</v>
      </c>
      <c r="X10" s="28">
        <v>0</v>
      </c>
      <c r="Y10" s="28">
        <v>3</v>
      </c>
      <c r="Z10" s="28">
        <v>3</v>
      </c>
      <c r="AA10" s="39">
        <v>0</v>
      </c>
      <c r="AB10" s="28">
        <v>0</v>
      </c>
      <c r="AC10" s="28">
        <v>0</v>
      </c>
      <c r="AD10" s="28">
        <v>0</v>
      </c>
      <c r="AE10" s="36">
        <v>0</v>
      </c>
      <c r="AF10" s="35">
        <v>0</v>
      </c>
      <c r="AG10" s="28">
        <v>0</v>
      </c>
      <c r="AH10" s="28">
        <v>0</v>
      </c>
      <c r="AI10" s="28">
        <v>0</v>
      </c>
      <c r="AJ10" s="36">
        <v>0</v>
      </c>
      <c r="AK10" s="35">
        <v>0</v>
      </c>
      <c r="AL10" s="28">
        <v>0</v>
      </c>
      <c r="AM10" s="28">
        <v>0</v>
      </c>
      <c r="AN10" s="28">
        <v>0</v>
      </c>
      <c r="AO10" s="37">
        <v>0</v>
      </c>
      <c r="AP10" s="35">
        <v>0</v>
      </c>
      <c r="AQ10" s="28">
        <v>0</v>
      </c>
      <c r="AR10" s="28">
        <v>0</v>
      </c>
      <c r="AS10" s="28">
        <v>0</v>
      </c>
      <c r="AT10" s="28">
        <v>0</v>
      </c>
      <c r="AU10" s="39">
        <v>0</v>
      </c>
      <c r="AV10" s="28">
        <v>0</v>
      </c>
      <c r="AW10" s="28">
        <v>0</v>
      </c>
      <c r="AX10" s="28">
        <v>0</v>
      </c>
      <c r="AY10" s="36">
        <v>0</v>
      </c>
      <c r="AZ10" s="35">
        <v>0</v>
      </c>
      <c r="BA10" s="28">
        <v>0</v>
      </c>
      <c r="BB10" s="28">
        <v>0</v>
      </c>
      <c r="BC10" s="28">
        <v>0</v>
      </c>
      <c r="BD10" s="28">
        <v>0</v>
      </c>
      <c r="BE10" s="39">
        <v>0</v>
      </c>
      <c r="BF10" s="28">
        <v>0</v>
      </c>
      <c r="BG10" s="28">
        <v>0</v>
      </c>
      <c r="BH10" s="28">
        <v>0</v>
      </c>
      <c r="BI10" s="28">
        <v>0</v>
      </c>
      <c r="BJ10" s="35">
        <v>0</v>
      </c>
      <c r="BK10" s="28">
        <v>0</v>
      </c>
      <c r="BL10" s="28">
        <v>0</v>
      </c>
      <c r="BM10" s="28">
        <v>0</v>
      </c>
      <c r="BN10" s="28">
        <v>0</v>
      </c>
      <c r="BO10" s="39">
        <v>0</v>
      </c>
      <c r="BP10" s="28">
        <v>0</v>
      </c>
      <c r="BQ10" s="28">
        <v>0</v>
      </c>
      <c r="BR10" s="28">
        <v>0</v>
      </c>
      <c r="BS10" s="37">
        <v>0</v>
      </c>
      <c r="BT10" s="35">
        <v>0</v>
      </c>
      <c r="BU10" s="28">
        <v>0</v>
      </c>
      <c r="BV10" s="28">
        <v>0</v>
      </c>
      <c r="BW10" s="28">
        <v>0</v>
      </c>
      <c r="BX10" s="28">
        <v>0</v>
      </c>
      <c r="BY10" s="4">
        <v>4</v>
      </c>
      <c r="BZ10" s="4">
        <v>4</v>
      </c>
      <c r="CA10" s="4">
        <v>4</v>
      </c>
      <c r="CB10" s="4">
        <v>4</v>
      </c>
      <c r="CD10" s="26">
        <v>3</v>
      </c>
      <c r="CE10" s="26">
        <v>2</v>
      </c>
    </row>
    <row r="11" spans="1:83" ht="18.75" x14ac:dyDescent="0.25">
      <c r="A11" s="38" t="s">
        <v>23</v>
      </c>
      <c r="B11" s="28">
        <v>142361</v>
      </c>
      <c r="C11" s="28">
        <v>0</v>
      </c>
      <c r="D11" s="28">
        <v>0</v>
      </c>
      <c r="E11" s="28">
        <v>0</v>
      </c>
      <c r="F11" s="28">
        <v>142361</v>
      </c>
      <c r="G11" s="35">
        <v>0</v>
      </c>
      <c r="H11" s="28">
        <v>0</v>
      </c>
      <c r="I11" s="28">
        <v>0</v>
      </c>
      <c r="J11" s="28">
        <v>0</v>
      </c>
      <c r="K11" s="37">
        <v>0</v>
      </c>
      <c r="L11" s="35">
        <v>0</v>
      </c>
      <c r="M11" s="28">
        <v>0</v>
      </c>
      <c r="N11" s="28">
        <v>0</v>
      </c>
      <c r="O11" s="28">
        <v>0</v>
      </c>
      <c r="P11" s="28">
        <v>0</v>
      </c>
      <c r="Q11" s="32">
        <v>142361</v>
      </c>
      <c r="R11" s="33">
        <v>0</v>
      </c>
      <c r="S11" s="33">
        <v>0</v>
      </c>
      <c r="T11" s="33">
        <v>0</v>
      </c>
      <c r="U11" s="34">
        <v>142361</v>
      </c>
      <c r="V11" s="35">
        <v>1</v>
      </c>
      <c r="W11" s="28">
        <v>0</v>
      </c>
      <c r="X11" s="28">
        <v>0</v>
      </c>
      <c r="Y11" s="28">
        <v>0</v>
      </c>
      <c r="Z11" s="28">
        <v>1</v>
      </c>
      <c r="AA11" s="39">
        <v>0</v>
      </c>
      <c r="AB11" s="28">
        <v>0</v>
      </c>
      <c r="AC11" s="28">
        <v>0</v>
      </c>
      <c r="AD11" s="28">
        <v>0</v>
      </c>
      <c r="AE11" s="36">
        <v>0</v>
      </c>
      <c r="AF11" s="35">
        <v>0</v>
      </c>
      <c r="AG11" s="28">
        <v>0</v>
      </c>
      <c r="AH11" s="28">
        <v>0</v>
      </c>
      <c r="AI11" s="28">
        <v>0</v>
      </c>
      <c r="AJ11" s="36">
        <v>0</v>
      </c>
      <c r="AK11" s="35">
        <v>0</v>
      </c>
      <c r="AL11" s="28">
        <v>0</v>
      </c>
      <c r="AM11" s="28">
        <v>0</v>
      </c>
      <c r="AN11" s="28">
        <v>0</v>
      </c>
      <c r="AO11" s="37">
        <v>0</v>
      </c>
      <c r="AP11" s="35">
        <v>0</v>
      </c>
      <c r="AQ11" s="28">
        <v>0</v>
      </c>
      <c r="AR11" s="28">
        <v>0</v>
      </c>
      <c r="AS11" s="28">
        <v>0</v>
      </c>
      <c r="AT11" s="28">
        <v>0</v>
      </c>
      <c r="AU11" s="39">
        <v>0</v>
      </c>
      <c r="AV11" s="28">
        <v>0</v>
      </c>
      <c r="AW11" s="28">
        <v>0</v>
      </c>
      <c r="AX11" s="28">
        <v>0</v>
      </c>
      <c r="AY11" s="36">
        <v>0</v>
      </c>
      <c r="AZ11" s="35">
        <v>0</v>
      </c>
      <c r="BA11" s="28">
        <v>0</v>
      </c>
      <c r="BB11" s="28">
        <v>0</v>
      </c>
      <c r="BC11" s="28">
        <v>0</v>
      </c>
      <c r="BD11" s="28">
        <v>0</v>
      </c>
      <c r="BE11" s="39">
        <v>0</v>
      </c>
      <c r="BF11" s="28">
        <v>0</v>
      </c>
      <c r="BG11" s="28">
        <v>0</v>
      </c>
      <c r="BH11" s="28">
        <v>0</v>
      </c>
      <c r="BI11" s="28">
        <v>0</v>
      </c>
      <c r="BJ11" s="35">
        <v>0</v>
      </c>
      <c r="BK11" s="28">
        <v>0</v>
      </c>
      <c r="BL11" s="28">
        <v>0</v>
      </c>
      <c r="BM11" s="28">
        <v>0</v>
      </c>
      <c r="BN11" s="28">
        <v>0</v>
      </c>
      <c r="BO11" s="39">
        <v>0</v>
      </c>
      <c r="BP11" s="28">
        <v>0</v>
      </c>
      <c r="BQ11" s="28">
        <v>0</v>
      </c>
      <c r="BR11" s="28">
        <v>0</v>
      </c>
      <c r="BS11" s="37">
        <v>0</v>
      </c>
      <c r="BT11" s="35">
        <v>0</v>
      </c>
      <c r="BU11" s="28">
        <v>0</v>
      </c>
      <c r="BV11" s="28">
        <v>0</v>
      </c>
      <c r="BW11" s="28">
        <v>0</v>
      </c>
      <c r="BX11" s="28">
        <v>0</v>
      </c>
      <c r="CD11" s="26"/>
      <c r="CE11" s="26"/>
    </row>
    <row r="12" spans="1:83" ht="18.75" x14ac:dyDescent="0.25">
      <c r="A12" s="40" t="s">
        <v>24</v>
      </c>
      <c r="B12" s="28">
        <v>20397</v>
      </c>
      <c r="C12" s="28">
        <v>0</v>
      </c>
      <c r="D12" s="28">
        <v>0</v>
      </c>
      <c r="E12" s="28">
        <v>7845</v>
      </c>
      <c r="F12" s="28">
        <v>12552</v>
      </c>
      <c r="G12" s="35">
        <v>0</v>
      </c>
      <c r="H12" s="28">
        <v>0</v>
      </c>
      <c r="I12" s="28">
        <v>0</v>
      </c>
      <c r="J12" s="28">
        <v>0</v>
      </c>
      <c r="K12" s="37">
        <v>0</v>
      </c>
      <c r="L12" s="35">
        <v>0</v>
      </c>
      <c r="M12" s="28">
        <v>0</v>
      </c>
      <c r="N12" s="28">
        <v>0</v>
      </c>
      <c r="O12" s="28">
        <v>0</v>
      </c>
      <c r="P12" s="28">
        <v>0</v>
      </c>
      <c r="Q12" s="32">
        <v>0</v>
      </c>
      <c r="R12" s="33">
        <v>0</v>
      </c>
      <c r="S12" s="33">
        <v>0</v>
      </c>
      <c r="T12" s="33">
        <v>0</v>
      </c>
      <c r="U12" s="34">
        <v>0</v>
      </c>
      <c r="V12" s="35">
        <v>0</v>
      </c>
      <c r="W12" s="28">
        <v>0</v>
      </c>
      <c r="X12" s="28">
        <v>0</v>
      </c>
      <c r="Y12" s="28">
        <v>0</v>
      </c>
      <c r="Z12" s="28">
        <v>0</v>
      </c>
      <c r="AA12" s="39">
        <v>20397</v>
      </c>
      <c r="AB12" s="28">
        <v>0</v>
      </c>
      <c r="AC12" s="28">
        <v>0</v>
      </c>
      <c r="AD12" s="28">
        <v>7845</v>
      </c>
      <c r="AE12" s="36">
        <v>12552</v>
      </c>
      <c r="AF12" s="35">
        <v>13</v>
      </c>
      <c r="AG12" s="28">
        <v>0</v>
      </c>
      <c r="AH12" s="28">
        <v>0</v>
      </c>
      <c r="AI12" s="28">
        <v>5</v>
      </c>
      <c r="AJ12" s="36">
        <v>8</v>
      </c>
      <c r="AK12" s="35">
        <v>0</v>
      </c>
      <c r="AL12" s="28">
        <v>0</v>
      </c>
      <c r="AM12" s="28">
        <v>0</v>
      </c>
      <c r="AN12" s="28">
        <v>0</v>
      </c>
      <c r="AO12" s="37">
        <v>0</v>
      </c>
      <c r="AP12" s="35">
        <v>0</v>
      </c>
      <c r="AQ12" s="28">
        <v>0</v>
      </c>
      <c r="AR12" s="28">
        <v>0</v>
      </c>
      <c r="AS12" s="28">
        <v>0</v>
      </c>
      <c r="AT12" s="28">
        <v>0</v>
      </c>
      <c r="AU12" s="39">
        <v>0</v>
      </c>
      <c r="AV12" s="28">
        <v>0</v>
      </c>
      <c r="AW12" s="28">
        <v>0</v>
      </c>
      <c r="AX12" s="28">
        <v>0</v>
      </c>
      <c r="AY12" s="36">
        <v>0</v>
      </c>
      <c r="AZ12" s="35">
        <v>0</v>
      </c>
      <c r="BA12" s="28">
        <v>0</v>
      </c>
      <c r="BB12" s="28">
        <v>0</v>
      </c>
      <c r="BC12" s="28">
        <v>0</v>
      </c>
      <c r="BD12" s="28">
        <v>0</v>
      </c>
      <c r="BE12" s="39">
        <v>20397</v>
      </c>
      <c r="BF12" s="28">
        <v>0</v>
      </c>
      <c r="BG12" s="28">
        <v>0</v>
      </c>
      <c r="BH12" s="28">
        <v>7845</v>
      </c>
      <c r="BI12" s="28">
        <v>12552</v>
      </c>
      <c r="BJ12" s="35">
        <v>13</v>
      </c>
      <c r="BK12" s="28">
        <v>0</v>
      </c>
      <c r="BL12" s="28">
        <v>0</v>
      </c>
      <c r="BM12" s="28">
        <v>5</v>
      </c>
      <c r="BN12" s="28">
        <v>8</v>
      </c>
      <c r="BO12" s="39">
        <v>0</v>
      </c>
      <c r="BP12" s="28">
        <v>0</v>
      </c>
      <c r="BQ12" s="28">
        <v>0</v>
      </c>
      <c r="BR12" s="28">
        <v>0</v>
      </c>
      <c r="BS12" s="37">
        <v>0</v>
      </c>
      <c r="BT12" s="35">
        <v>0</v>
      </c>
      <c r="BU12" s="28">
        <v>0</v>
      </c>
      <c r="BV12" s="28">
        <v>0</v>
      </c>
      <c r="BW12" s="28">
        <v>0</v>
      </c>
      <c r="BX12" s="28">
        <v>0</v>
      </c>
      <c r="BY12" s="4">
        <v>4</v>
      </c>
      <c r="BZ12" s="4">
        <v>4</v>
      </c>
      <c r="CA12" s="4">
        <v>4</v>
      </c>
      <c r="CB12" s="4">
        <v>4</v>
      </c>
      <c r="CD12" s="26">
        <v>3</v>
      </c>
      <c r="CE12" s="26">
        <v>2</v>
      </c>
    </row>
    <row r="13" spans="1:83" ht="18.75" x14ac:dyDescent="0.25">
      <c r="A13" s="40" t="s">
        <v>25</v>
      </c>
      <c r="B13" s="28">
        <v>369780</v>
      </c>
      <c r="C13" s="28">
        <v>2670</v>
      </c>
      <c r="D13" s="28">
        <v>0</v>
      </c>
      <c r="E13" s="28">
        <v>183555</v>
      </c>
      <c r="F13" s="28">
        <v>183555</v>
      </c>
      <c r="G13" s="35">
        <v>0</v>
      </c>
      <c r="H13" s="28">
        <v>0</v>
      </c>
      <c r="I13" s="28">
        <v>0</v>
      </c>
      <c r="J13" s="28">
        <v>0</v>
      </c>
      <c r="K13" s="37">
        <v>0</v>
      </c>
      <c r="L13" s="35">
        <v>0</v>
      </c>
      <c r="M13" s="28">
        <v>0</v>
      </c>
      <c r="N13" s="28">
        <v>0</v>
      </c>
      <c r="O13" s="28">
        <v>0</v>
      </c>
      <c r="P13" s="28">
        <v>0</v>
      </c>
      <c r="Q13" s="32">
        <v>0</v>
      </c>
      <c r="R13" s="33">
        <v>0</v>
      </c>
      <c r="S13" s="33">
        <v>0</v>
      </c>
      <c r="T13" s="33">
        <v>0</v>
      </c>
      <c r="U13" s="34">
        <v>0</v>
      </c>
      <c r="V13" s="35">
        <v>0</v>
      </c>
      <c r="W13" s="28">
        <v>0</v>
      </c>
      <c r="X13" s="28">
        <v>0</v>
      </c>
      <c r="Y13" s="28">
        <v>0</v>
      </c>
      <c r="Z13" s="28">
        <v>0</v>
      </c>
      <c r="AA13" s="39">
        <v>369780</v>
      </c>
      <c r="AB13" s="28">
        <v>2670</v>
      </c>
      <c r="AC13" s="28">
        <v>0</v>
      </c>
      <c r="AD13" s="28">
        <v>183555</v>
      </c>
      <c r="AE13" s="36">
        <v>183555</v>
      </c>
      <c r="AF13" s="35">
        <v>433</v>
      </c>
      <c r="AG13" s="28">
        <v>7</v>
      </c>
      <c r="AH13" s="28">
        <v>0</v>
      </c>
      <c r="AI13" s="28">
        <v>213</v>
      </c>
      <c r="AJ13" s="36">
        <v>213</v>
      </c>
      <c r="AK13" s="35">
        <v>369780</v>
      </c>
      <c r="AL13" s="28">
        <v>2670</v>
      </c>
      <c r="AM13" s="28">
        <v>0</v>
      </c>
      <c r="AN13" s="28">
        <v>183555</v>
      </c>
      <c r="AO13" s="37">
        <v>183555</v>
      </c>
      <c r="AP13" s="35">
        <v>433</v>
      </c>
      <c r="AQ13" s="28">
        <v>7</v>
      </c>
      <c r="AR13" s="28">
        <v>0</v>
      </c>
      <c r="AS13" s="28">
        <v>213</v>
      </c>
      <c r="AT13" s="28">
        <v>213</v>
      </c>
      <c r="AU13" s="39">
        <v>0</v>
      </c>
      <c r="AV13" s="28">
        <v>0</v>
      </c>
      <c r="AW13" s="28">
        <v>0</v>
      </c>
      <c r="AX13" s="28">
        <v>0</v>
      </c>
      <c r="AY13" s="36">
        <v>0</v>
      </c>
      <c r="AZ13" s="35">
        <v>0</v>
      </c>
      <c r="BA13" s="28">
        <v>0</v>
      </c>
      <c r="BB13" s="28">
        <v>0</v>
      </c>
      <c r="BC13" s="28">
        <v>0</v>
      </c>
      <c r="BD13" s="28">
        <v>0</v>
      </c>
      <c r="BE13" s="39">
        <v>0</v>
      </c>
      <c r="BF13" s="28">
        <v>0</v>
      </c>
      <c r="BG13" s="28">
        <v>0</v>
      </c>
      <c r="BH13" s="28">
        <v>0</v>
      </c>
      <c r="BI13" s="28">
        <v>0</v>
      </c>
      <c r="BJ13" s="35">
        <v>0</v>
      </c>
      <c r="BK13" s="28">
        <v>0</v>
      </c>
      <c r="BL13" s="28">
        <v>0</v>
      </c>
      <c r="BM13" s="28">
        <v>0</v>
      </c>
      <c r="BN13" s="28">
        <v>0</v>
      </c>
      <c r="BO13" s="39">
        <v>0</v>
      </c>
      <c r="BP13" s="28">
        <v>0</v>
      </c>
      <c r="BQ13" s="28">
        <v>0</v>
      </c>
      <c r="BR13" s="28">
        <v>0</v>
      </c>
      <c r="BS13" s="37">
        <v>0</v>
      </c>
      <c r="BT13" s="35">
        <v>0</v>
      </c>
      <c r="BU13" s="28">
        <v>0</v>
      </c>
      <c r="BV13" s="28">
        <v>0</v>
      </c>
      <c r="BW13" s="28">
        <v>0</v>
      </c>
      <c r="BX13" s="28">
        <v>0</v>
      </c>
      <c r="BY13" s="4">
        <v>4</v>
      </c>
      <c r="BZ13" s="4">
        <v>4</v>
      </c>
      <c r="CA13" s="4">
        <v>4</v>
      </c>
      <c r="CB13" s="4">
        <v>4</v>
      </c>
      <c r="CD13" s="26">
        <v>3</v>
      </c>
      <c r="CE13" s="26">
        <v>2</v>
      </c>
    </row>
    <row r="14" spans="1:83" ht="18.75" x14ac:dyDescent="0.25">
      <c r="A14" s="41" t="s">
        <v>26</v>
      </c>
      <c r="B14" s="28">
        <v>1755175</v>
      </c>
      <c r="C14" s="28">
        <v>346493</v>
      </c>
      <c r="D14" s="28">
        <v>304752</v>
      </c>
      <c r="E14" s="28">
        <v>551965</v>
      </c>
      <c r="F14" s="28">
        <v>551965</v>
      </c>
      <c r="G14" s="35">
        <v>0</v>
      </c>
      <c r="H14" s="28">
        <v>0</v>
      </c>
      <c r="I14" s="28">
        <v>0</v>
      </c>
      <c r="J14" s="28">
        <v>0</v>
      </c>
      <c r="K14" s="37">
        <v>0</v>
      </c>
      <c r="L14" s="35">
        <v>0</v>
      </c>
      <c r="M14" s="28">
        <v>0</v>
      </c>
      <c r="N14" s="28">
        <v>0</v>
      </c>
      <c r="O14" s="28">
        <v>0</v>
      </c>
      <c r="P14" s="28">
        <v>0</v>
      </c>
      <c r="Q14" s="32">
        <v>0</v>
      </c>
      <c r="R14" s="33">
        <v>0</v>
      </c>
      <c r="S14" s="33">
        <v>0</v>
      </c>
      <c r="T14" s="33">
        <v>0</v>
      </c>
      <c r="U14" s="34">
        <v>0</v>
      </c>
      <c r="V14" s="35">
        <v>0</v>
      </c>
      <c r="W14" s="28">
        <v>0</v>
      </c>
      <c r="X14" s="28">
        <v>0</v>
      </c>
      <c r="Y14" s="28">
        <v>0</v>
      </c>
      <c r="Z14" s="28">
        <v>0</v>
      </c>
      <c r="AA14" s="39">
        <v>1755175</v>
      </c>
      <c r="AB14" s="28">
        <v>346493</v>
      </c>
      <c r="AC14" s="28">
        <v>304752</v>
      </c>
      <c r="AD14" s="28">
        <v>551965</v>
      </c>
      <c r="AE14" s="36">
        <v>551965</v>
      </c>
      <c r="AF14" s="35">
        <v>1457</v>
      </c>
      <c r="AG14" s="28">
        <v>287</v>
      </c>
      <c r="AH14" s="28">
        <v>249</v>
      </c>
      <c r="AI14" s="28">
        <v>461</v>
      </c>
      <c r="AJ14" s="36">
        <v>460</v>
      </c>
      <c r="AK14" s="35">
        <v>1755175</v>
      </c>
      <c r="AL14" s="28">
        <v>346493</v>
      </c>
      <c r="AM14" s="28">
        <v>304752</v>
      </c>
      <c r="AN14" s="28">
        <v>551965</v>
      </c>
      <c r="AO14" s="37">
        <v>551965</v>
      </c>
      <c r="AP14" s="35">
        <v>1457</v>
      </c>
      <c r="AQ14" s="28">
        <v>287</v>
      </c>
      <c r="AR14" s="28">
        <v>249</v>
      </c>
      <c r="AS14" s="28">
        <v>461</v>
      </c>
      <c r="AT14" s="28">
        <v>460</v>
      </c>
      <c r="AU14" s="39">
        <v>0</v>
      </c>
      <c r="AV14" s="28">
        <v>0</v>
      </c>
      <c r="AW14" s="28">
        <v>0</v>
      </c>
      <c r="AX14" s="28">
        <v>0</v>
      </c>
      <c r="AY14" s="36">
        <v>0</v>
      </c>
      <c r="AZ14" s="35">
        <v>0</v>
      </c>
      <c r="BA14" s="28">
        <v>0</v>
      </c>
      <c r="BB14" s="28">
        <v>0</v>
      </c>
      <c r="BC14" s="28">
        <v>0</v>
      </c>
      <c r="BD14" s="28">
        <v>0</v>
      </c>
      <c r="BE14" s="39">
        <v>0</v>
      </c>
      <c r="BF14" s="28">
        <v>0</v>
      </c>
      <c r="BG14" s="28">
        <v>0</v>
      </c>
      <c r="BH14" s="28">
        <v>0</v>
      </c>
      <c r="BI14" s="28">
        <v>0</v>
      </c>
      <c r="BJ14" s="35">
        <v>0</v>
      </c>
      <c r="BK14" s="28">
        <v>0</v>
      </c>
      <c r="BL14" s="28">
        <v>0</v>
      </c>
      <c r="BM14" s="28">
        <v>0</v>
      </c>
      <c r="BN14" s="28">
        <v>0</v>
      </c>
      <c r="BO14" s="39">
        <v>0</v>
      </c>
      <c r="BP14" s="28">
        <v>0</v>
      </c>
      <c r="BQ14" s="28">
        <v>0</v>
      </c>
      <c r="BR14" s="28">
        <v>0</v>
      </c>
      <c r="BS14" s="37">
        <v>0</v>
      </c>
      <c r="BT14" s="35">
        <v>0</v>
      </c>
      <c r="BU14" s="28">
        <v>0</v>
      </c>
      <c r="BV14" s="28">
        <v>0</v>
      </c>
      <c r="BW14" s="28">
        <v>0</v>
      </c>
      <c r="BX14" s="28">
        <v>0</v>
      </c>
      <c r="BY14" s="4">
        <v>4</v>
      </c>
      <c r="BZ14" s="4">
        <v>4</v>
      </c>
      <c r="CA14" s="4">
        <v>4</v>
      </c>
      <c r="CB14" s="4">
        <v>4</v>
      </c>
      <c r="CD14" s="26">
        <v>3</v>
      </c>
      <c r="CE14" s="26">
        <v>2</v>
      </c>
    </row>
    <row r="15" spans="1:83" ht="18.75" x14ac:dyDescent="0.25">
      <c r="A15" s="41" t="s">
        <v>27</v>
      </c>
      <c r="B15" s="28">
        <v>3000749</v>
      </c>
      <c r="C15" s="28">
        <v>696735</v>
      </c>
      <c r="D15" s="28">
        <v>705151</v>
      </c>
      <c r="E15" s="28">
        <v>799432</v>
      </c>
      <c r="F15" s="28">
        <v>799431</v>
      </c>
      <c r="G15" s="35">
        <v>0</v>
      </c>
      <c r="H15" s="28">
        <v>0</v>
      </c>
      <c r="I15" s="28">
        <v>0</v>
      </c>
      <c r="J15" s="28">
        <v>0</v>
      </c>
      <c r="K15" s="37">
        <v>0</v>
      </c>
      <c r="L15" s="35">
        <v>0</v>
      </c>
      <c r="M15" s="28">
        <v>0</v>
      </c>
      <c r="N15" s="28">
        <v>0</v>
      </c>
      <c r="O15" s="28">
        <v>0</v>
      </c>
      <c r="P15" s="28">
        <v>0</v>
      </c>
      <c r="Q15" s="32">
        <v>0</v>
      </c>
      <c r="R15" s="33">
        <v>0</v>
      </c>
      <c r="S15" s="33">
        <v>0</v>
      </c>
      <c r="T15" s="33">
        <v>0</v>
      </c>
      <c r="U15" s="34">
        <v>0</v>
      </c>
      <c r="V15" s="35">
        <v>0</v>
      </c>
      <c r="W15" s="28">
        <v>0</v>
      </c>
      <c r="X15" s="28">
        <v>0</v>
      </c>
      <c r="Y15" s="28">
        <v>0</v>
      </c>
      <c r="Z15" s="28">
        <v>0</v>
      </c>
      <c r="AA15" s="39">
        <v>3000749</v>
      </c>
      <c r="AB15" s="28">
        <v>696735</v>
      </c>
      <c r="AC15" s="28">
        <v>705151</v>
      </c>
      <c r="AD15" s="28">
        <v>799432</v>
      </c>
      <c r="AE15" s="36">
        <v>799431</v>
      </c>
      <c r="AF15" s="35">
        <v>1646</v>
      </c>
      <c r="AG15" s="28">
        <v>493</v>
      </c>
      <c r="AH15" s="28">
        <v>429</v>
      </c>
      <c r="AI15" s="28">
        <v>362</v>
      </c>
      <c r="AJ15" s="36">
        <v>362</v>
      </c>
      <c r="AK15" s="35">
        <v>3000749</v>
      </c>
      <c r="AL15" s="28">
        <v>696735</v>
      </c>
      <c r="AM15" s="28">
        <v>705151</v>
      </c>
      <c r="AN15" s="28">
        <v>799432</v>
      </c>
      <c r="AO15" s="37">
        <v>799431</v>
      </c>
      <c r="AP15" s="35">
        <v>1646</v>
      </c>
      <c r="AQ15" s="28">
        <v>493</v>
      </c>
      <c r="AR15" s="28">
        <v>429</v>
      </c>
      <c r="AS15" s="28">
        <v>362</v>
      </c>
      <c r="AT15" s="28">
        <v>362</v>
      </c>
      <c r="AU15" s="39">
        <v>0</v>
      </c>
      <c r="AV15" s="28">
        <v>0</v>
      </c>
      <c r="AW15" s="28">
        <v>0</v>
      </c>
      <c r="AX15" s="28">
        <v>0</v>
      </c>
      <c r="AY15" s="36">
        <v>0</v>
      </c>
      <c r="AZ15" s="35">
        <v>0</v>
      </c>
      <c r="BA15" s="28">
        <v>0</v>
      </c>
      <c r="BB15" s="28">
        <v>0</v>
      </c>
      <c r="BC15" s="28">
        <v>0</v>
      </c>
      <c r="BD15" s="28">
        <v>0</v>
      </c>
      <c r="BE15" s="39">
        <v>0</v>
      </c>
      <c r="BF15" s="28">
        <v>0</v>
      </c>
      <c r="BG15" s="28">
        <v>0</v>
      </c>
      <c r="BH15" s="28">
        <v>0</v>
      </c>
      <c r="BI15" s="28">
        <v>0</v>
      </c>
      <c r="BJ15" s="35">
        <v>0</v>
      </c>
      <c r="BK15" s="28">
        <v>0</v>
      </c>
      <c r="BL15" s="28">
        <v>0</v>
      </c>
      <c r="BM15" s="28">
        <v>0</v>
      </c>
      <c r="BN15" s="28">
        <v>0</v>
      </c>
      <c r="BO15" s="39">
        <v>0</v>
      </c>
      <c r="BP15" s="28">
        <v>0</v>
      </c>
      <c r="BQ15" s="28">
        <v>0</v>
      </c>
      <c r="BR15" s="28">
        <v>0</v>
      </c>
      <c r="BS15" s="37">
        <v>0</v>
      </c>
      <c r="BT15" s="35">
        <v>0</v>
      </c>
      <c r="BU15" s="28">
        <v>0</v>
      </c>
      <c r="BV15" s="28">
        <v>0</v>
      </c>
      <c r="BW15" s="28">
        <v>0</v>
      </c>
      <c r="BX15" s="28">
        <v>0</v>
      </c>
      <c r="BY15" s="4">
        <v>4</v>
      </c>
      <c r="BZ15" s="4">
        <v>4</v>
      </c>
      <c r="CA15" s="4">
        <v>4</v>
      </c>
      <c r="CB15" s="4">
        <v>4</v>
      </c>
      <c r="CD15" s="26">
        <v>3</v>
      </c>
      <c r="CE15" s="26">
        <v>2</v>
      </c>
    </row>
    <row r="16" spans="1:83" ht="19.5" thickBot="1" x14ac:dyDescent="0.3">
      <c r="A16" s="42" t="s">
        <v>28</v>
      </c>
      <c r="B16" s="28">
        <v>1038099</v>
      </c>
      <c r="C16" s="28">
        <v>0</v>
      </c>
      <c r="D16" s="28">
        <v>0</v>
      </c>
      <c r="E16" s="28">
        <v>519050</v>
      </c>
      <c r="F16" s="28">
        <v>519049</v>
      </c>
      <c r="G16" s="35">
        <v>0</v>
      </c>
      <c r="H16" s="28">
        <v>0</v>
      </c>
      <c r="I16" s="28">
        <v>0</v>
      </c>
      <c r="J16" s="28">
        <v>0</v>
      </c>
      <c r="K16" s="37">
        <v>0</v>
      </c>
      <c r="L16" s="35">
        <v>0</v>
      </c>
      <c r="M16" s="28">
        <v>0</v>
      </c>
      <c r="N16" s="28">
        <v>0</v>
      </c>
      <c r="O16" s="28">
        <v>0</v>
      </c>
      <c r="P16" s="28">
        <v>0</v>
      </c>
      <c r="Q16" s="32">
        <v>0</v>
      </c>
      <c r="R16" s="33">
        <v>0</v>
      </c>
      <c r="S16" s="33">
        <v>0</v>
      </c>
      <c r="T16" s="33">
        <v>0</v>
      </c>
      <c r="U16" s="34">
        <v>0</v>
      </c>
      <c r="V16" s="35">
        <v>0</v>
      </c>
      <c r="W16" s="28">
        <v>0</v>
      </c>
      <c r="X16" s="28">
        <v>0</v>
      </c>
      <c r="Y16" s="28">
        <v>0</v>
      </c>
      <c r="Z16" s="28">
        <v>0</v>
      </c>
      <c r="AA16" s="39">
        <v>1038099</v>
      </c>
      <c r="AB16" s="28">
        <v>0</v>
      </c>
      <c r="AC16" s="28">
        <v>0</v>
      </c>
      <c r="AD16" s="28">
        <v>519050</v>
      </c>
      <c r="AE16" s="36">
        <v>519049</v>
      </c>
      <c r="AF16" s="35">
        <v>6040</v>
      </c>
      <c r="AG16" s="28">
        <v>0</v>
      </c>
      <c r="AH16" s="28">
        <v>0</v>
      </c>
      <c r="AI16" s="28">
        <v>3020</v>
      </c>
      <c r="AJ16" s="36">
        <v>3020</v>
      </c>
      <c r="AK16" s="35">
        <v>0</v>
      </c>
      <c r="AL16" s="28">
        <v>0</v>
      </c>
      <c r="AM16" s="28">
        <v>0</v>
      </c>
      <c r="AN16" s="28">
        <v>0</v>
      </c>
      <c r="AO16" s="37">
        <v>0</v>
      </c>
      <c r="AP16" s="35">
        <v>0</v>
      </c>
      <c r="AQ16" s="28">
        <v>0</v>
      </c>
      <c r="AR16" s="28">
        <v>0</v>
      </c>
      <c r="AS16" s="28">
        <v>0</v>
      </c>
      <c r="AT16" s="28">
        <v>0</v>
      </c>
      <c r="AU16" s="39">
        <v>0</v>
      </c>
      <c r="AV16" s="28">
        <v>0</v>
      </c>
      <c r="AW16" s="28">
        <v>0</v>
      </c>
      <c r="AX16" s="28">
        <v>0</v>
      </c>
      <c r="AY16" s="36">
        <v>0</v>
      </c>
      <c r="AZ16" s="35">
        <v>0</v>
      </c>
      <c r="BA16" s="28">
        <v>0</v>
      </c>
      <c r="BB16" s="28">
        <v>0</v>
      </c>
      <c r="BC16" s="28">
        <v>0</v>
      </c>
      <c r="BD16" s="28">
        <v>0</v>
      </c>
      <c r="BE16" s="39">
        <v>1038099</v>
      </c>
      <c r="BF16" s="28">
        <v>0</v>
      </c>
      <c r="BG16" s="28">
        <v>0</v>
      </c>
      <c r="BH16" s="28">
        <v>519050</v>
      </c>
      <c r="BI16" s="28">
        <v>519049</v>
      </c>
      <c r="BJ16" s="35">
        <v>6040</v>
      </c>
      <c r="BK16" s="28">
        <v>0</v>
      </c>
      <c r="BL16" s="28">
        <v>0</v>
      </c>
      <c r="BM16" s="28">
        <v>3020</v>
      </c>
      <c r="BN16" s="28">
        <v>3020</v>
      </c>
      <c r="BO16" s="39">
        <v>0</v>
      </c>
      <c r="BP16" s="28">
        <v>0</v>
      </c>
      <c r="BQ16" s="28">
        <v>0</v>
      </c>
      <c r="BR16" s="28">
        <v>0</v>
      </c>
      <c r="BS16" s="37">
        <v>0</v>
      </c>
      <c r="BT16" s="35">
        <v>0</v>
      </c>
      <c r="BU16" s="28">
        <v>0</v>
      </c>
      <c r="BV16" s="28">
        <v>0</v>
      </c>
      <c r="BW16" s="28">
        <v>0</v>
      </c>
      <c r="BX16" s="28">
        <v>0</v>
      </c>
      <c r="BY16" s="4">
        <v>4</v>
      </c>
      <c r="BZ16" s="4">
        <v>4</v>
      </c>
      <c r="CA16" s="4">
        <v>4</v>
      </c>
      <c r="CB16" s="4">
        <v>4</v>
      </c>
      <c r="CD16" s="26">
        <v>3</v>
      </c>
      <c r="CE16" s="26">
        <v>2</v>
      </c>
    </row>
    <row r="17" spans="1:83" ht="18.75" x14ac:dyDescent="0.25">
      <c r="A17" s="43" t="s">
        <v>29</v>
      </c>
      <c r="B17" s="28">
        <v>141315080</v>
      </c>
      <c r="C17" s="28">
        <v>30919039</v>
      </c>
      <c r="D17" s="28">
        <v>33468791</v>
      </c>
      <c r="E17" s="28">
        <v>38463626</v>
      </c>
      <c r="F17" s="28">
        <v>38463624</v>
      </c>
      <c r="G17" s="35">
        <v>0</v>
      </c>
      <c r="H17" s="28">
        <v>0</v>
      </c>
      <c r="I17" s="28">
        <v>0</v>
      </c>
      <c r="J17" s="28">
        <v>0</v>
      </c>
      <c r="K17" s="37">
        <v>0</v>
      </c>
      <c r="L17" s="35">
        <v>0</v>
      </c>
      <c r="M17" s="28">
        <v>0</v>
      </c>
      <c r="N17" s="28">
        <v>0</v>
      </c>
      <c r="O17" s="28">
        <v>0</v>
      </c>
      <c r="P17" s="28">
        <v>0</v>
      </c>
      <c r="Q17" s="32">
        <v>60743618</v>
      </c>
      <c r="R17" s="33">
        <v>11601157</v>
      </c>
      <c r="S17" s="33">
        <v>14324463</v>
      </c>
      <c r="T17" s="33">
        <v>17408999</v>
      </c>
      <c r="U17" s="34">
        <v>17408999</v>
      </c>
      <c r="V17" s="35">
        <v>1274</v>
      </c>
      <c r="W17" s="28">
        <v>217</v>
      </c>
      <c r="X17" s="28">
        <v>283</v>
      </c>
      <c r="Y17" s="28">
        <v>387</v>
      </c>
      <c r="Z17" s="28">
        <v>387</v>
      </c>
      <c r="AA17" s="39">
        <v>73778118</v>
      </c>
      <c r="AB17" s="28">
        <v>18356069</v>
      </c>
      <c r="AC17" s="28">
        <v>17481921</v>
      </c>
      <c r="AD17" s="28">
        <v>18970065</v>
      </c>
      <c r="AE17" s="36">
        <v>18970063</v>
      </c>
      <c r="AF17" s="35">
        <v>123663</v>
      </c>
      <c r="AG17" s="28">
        <v>29593</v>
      </c>
      <c r="AH17" s="28">
        <v>31797</v>
      </c>
      <c r="AI17" s="28">
        <v>31138</v>
      </c>
      <c r="AJ17" s="36">
        <v>31135</v>
      </c>
      <c r="AK17" s="35">
        <v>27470561</v>
      </c>
      <c r="AL17" s="28">
        <v>7131264</v>
      </c>
      <c r="AM17" s="28">
        <v>6779766</v>
      </c>
      <c r="AN17" s="28">
        <v>6779766</v>
      </c>
      <c r="AO17" s="37">
        <v>6779765</v>
      </c>
      <c r="AP17" s="35">
        <v>46809</v>
      </c>
      <c r="AQ17" s="28">
        <v>11558</v>
      </c>
      <c r="AR17" s="28">
        <v>11750</v>
      </c>
      <c r="AS17" s="28">
        <v>11751</v>
      </c>
      <c r="AT17" s="28">
        <v>11750</v>
      </c>
      <c r="AU17" s="39">
        <v>1302905</v>
      </c>
      <c r="AV17" s="28">
        <v>314427</v>
      </c>
      <c r="AW17" s="28">
        <v>692501</v>
      </c>
      <c r="AX17" s="28">
        <v>147989</v>
      </c>
      <c r="AY17" s="36">
        <v>147988</v>
      </c>
      <c r="AZ17" s="35">
        <v>1420</v>
      </c>
      <c r="BA17" s="28">
        <v>352</v>
      </c>
      <c r="BB17" s="28">
        <v>755</v>
      </c>
      <c r="BC17" s="28">
        <v>157</v>
      </c>
      <c r="BD17" s="28">
        <v>156</v>
      </c>
      <c r="BE17" s="39">
        <v>45004652</v>
      </c>
      <c r="BF17" s="28">
        <v>10910378</v>
      </c>
      <c r="BG17" s="28">
        <v>10009654</v>
      </c>
      <c r="BH17" s="28">
        <v>12042310</v>
      </c>
      <c r="BI17" s="28">
        <v>12042310</v>
      </c>
      <c r="BJ17" s="35">
        <v>75434</v>
      </c>
      <c r="BK17" s="28">
        <v>17683</v>
      </c>
      <c r="BL17" s="28">
        <v>19292</v>
      </c>
      <c r="BM17" s="28">
        <v>19230</v>
      </c>
      <c r="BN17" s="28">
        <v>19229</v>
      </c>
      <c r="BO17" s="39">
        <v>6793344</v>
      </c>
      <c r="BP17" s="28">
        <v>961813</v>
      </c>
      <c r="BQ17" s="28">
        <v>1662407</v>
      </c>
      <c r="BR17" s="28">
        <v>2084562</v>
      </c>
      <c r="BS17" s="37">
        <v>2084562</v>
      </c>
      <c r="BT17" s="35">
        <v>387</v>
      </c>
      <c r="BU17" s="28">
        <v>54</v>
      </c>
      <c r="BV17" s="28">
        <v>84</v>
      </c>
      <c r="BW17" s="28">
        <v>125</v>
      </c>
      <c r="BX17" s="28">
        <v>124</v>
      </c>
      <c r="BY17" s="4">
        <v>4</v>
      </c>
      <c r="BZ17" s="4">
        <v>4</v>
      </c>
      <c r="CA17" s="4">
        <v>4</v>
      </c>
      <c r="CB17" s="4">
        <v>4</v>
      </c>
      <c r="CD17" s="26">
        <v>3</v>
      </c>
      <c r="CE17" s="26">
        <v>2</v>
      </c>
    </row>
    <row r="18" spans="1:83" ht="19.5" thickBot="1" x14ac:dyDescent="0.3">
      <c r="A18" s="44" t="s">
        <v>26</v>
      </c>
      <c r="B18" s="28">
        <v>7698</v>
      </c>
      <c r="C18" s="28">
        <v>0</v>
      </c>
      <c r="D18" s="28">
        <v>0</v>
      </c>
      <c r="E18" s="28">
        <v>3849</v>
      </c>
      <c r="F18" s="28">
        <v>3849</v>
      </c>
      <c r="G18" s="35">
        <v>0</v>
      </c>
      <c r="H18" s="28">
        <v>0</v>
      </c>
      <c r="I18" s="28">
        <v>0</v>
      </c>
      <c r="J18" s="28">
        <v>0</v>
      </c>
      <c r="K18" s="37">
        <v>0</v>
      </c>
      <c r="L18" s="35">
        <v>0</v>
      </c>
      <c r="M18" s="28">
        <v>0</v>
      </c>
      <c r="N18" s="28">
        <v>0</v>
      </c>
      <c r="O18" s="28">
        <v>0</v>
      </c>
      <c r="P18" s="28">
        <v>0</v>
      </c>
      <c r="Q18" s="32">
        <v>0</v>
      </c>
      <c r="R18" s="33">
        <v>0</v>
      </c>
      <c r="S18" s="33">
        <v>0</v>
      </c>
      <c r="T18" s="33">
        <v>0</v>
      </c>
      <c r="U18" s="34">
        <v>0</v>
      </c>
      <c r="V18" s="35">
        <v>0</v>
      </c>
      <c r="W18" s="28">
        <v>0</v>
      </c>
      <c r="X18" s="28">
        <v>0</v>
      </c>
      <c r="Y18" s="28">
        <v>0</v>
      </c>
      <c r="Z18" s="28">
        <v>0</v>
      </c>
      <c r="AA18" s="39">
        <v>7698</v>
      </c>
      <c r="AB18" s="28">
        <v>0</v>
      </c>
      <c r="AC18" s="28">
        <v>0</v>
      </c>
      <c r="AD18" s="28">
        <v>3849</v>
      </c>
      <c r="AE18" s="36">
        <v>3849</v>
      </c>
      <c r="AF18" s="35">
        <v>7</v>
      </c>
      <c r="AG18" s="28">
        <v>0</v>
      </c>
      <c r="AH18" s="28">
        <v>0</v>
      </c>
      <c r="AI18" s="28">
        <v>4</v>
      </c>
      <c r="AJ18" s="36">
        <v>3</v>
      </c>
      <c r="AK18" s="35">
        <v>7698</v>
      </c>
      <c r="AL18" s="28">
        <v>0</v>
      </c>
      <c r="AM18" s="28">
        <v>0</v>
      </c>
      <c r="AN18" s="28">
        <v>3849</v>
      </c>
      <c r="AO18" s="37">
        <v>3849</v>
      </c>
      <c r="AP18" s="35">
        <v>7</v>
      </c>
      <c r="AQ18" s="28">
        <v>0</v>
      </c>
      <c r="AR18" s="28">
        <v>0</v>
      </c>
      <c r="AS18" s="28">
        <v>4</v>
      </c>
      <c r="AT18" s="28">
        <v>3</v>
      </c>
      <c r="AU18" s="39">
        <v>0</v>
      </c>
      <c r="AV18" s="28">
        <v>0</v>
      </c>
      <c r="AW18" s="28">
        <v>0</v>
      </c>
      <c r="AX18" s="28">
        <v>0</v>
      </c>
      <c r="AY18" s="36">
        <v>0</v>
      </c>
      <c r="AZ18" s="35">
        <v>0</v>
      </c>
      <c r="BA18" s="28">
        <v>0</v>
      </c>
      <c r="BB18" s="28">
        <v>0</v>
      </c>
      <c r="BC18" s="28">
        <v>0</v>
      </c>
      <c r="BD18" s="28">
        <v>0</v>
      </c>
      <c r="BE18" s="39">
        <v>0</v>
      </c>
      <c r="BF18" s="28">
        <v>0</v>
      </c>
      <c r="BG18" s="28">
        <v>0</v>
      </c>
      <c r="BH18" s="28">
        <v>0</v>
      </c>
      <c r="BI18" s="28">
        <v>0</v>
      </c>
      <c r="BJ18" s="35">
        <v>0</v>
      </c>
      <c r="BK18" s="28">
        <v>0</v>
      </c>
      <c r="BL18" s="28">
        <v>0</v>
      </c>
      <c r="BM18" s="28">
        <v>0</v>
      </c>
      <c r="BN18" s="28">
        <v>0</v>
      </c>
      <c r="BO18" s="39">
        <v>0</v>
      </c>
      <c r="BP18" s="28">
        <v>0</v>
      </c>
      <c r="BQ18" s="28">
        <v>0</v>
      </c>
      <c r="BR18" s="28">
        <v>0</v>
      </c>
      <c r="BS18" s="37">
        <v>0</v>
      </c>
      <c r="BT18" s="35">
        <v>0</v>
      </c>
      <c r="BU18" s="28">
        <v>0</v>
      </c>
      <c r="BV18" s="28">
        <v>0</v>
      </c>
      <c r="BW18" s="28">
        <v>0</v>
      </c>
      <c r="BX18" s="28">
        <v>0</v>
      </c>
      <c r="BY18" s="4">
        <v>4</v>
      </c>
      <c r="BZ18" s="4">
        <v>4</v>
      </c>
      <c r="CA18" s="4">
        <v>4</v>
      </c>
      <c r="CB18" s="4">
        <v>4</v>
      </c>
      <c r="CD18" s="26">
        <v>3</v>
      </c>
      <c r="CE18" s="26">
        <v>2</v>
      </c>
    </row>
    <row r="19" spans="1:83" ht="18.75" x14ac:dyDescent="0.25">
      <c r="A19" s="45" t="s">
        <v>30</v>
      </c>
      <c r="B19" s="39">
        <v>26674338</v>
      </c>
      <c r="C19" s="28">
        <v>6996563</v>
      </c>
      <c r="D19" s="28">
        <v>5877268</v>
      </c>
      <c r="E19" s="28">
        <v>6268824</v>
      </c>
      <c r="F19" s="28">
        <v>7531683</v>
      </c>
      <c r="G19" s="35">
        <v>0</v>
      </c>
      <c r="H19" s="28">
        <v>0</v>
      </c>
      <c r="I19" s="28">
        <v>0</v>
      </c>
      <c r="J19" s="28">
        <v>0</v>
      </c>
      <c r="K19" s="37">
        <v>0</v>
      </c>
      <c r="L19" s="35">
        <v>0</v>
      </c>
      <c r="M19" s="28">
        <v>0</v>
      </c>
      <c r="N19" s="28">
        <v>0</v>
      </c>
      <c r="O19" s="28">
        <v>0</v>
      </c>
      <c r="P19" s="28">
        <v>0</v>
      </c>
      <c r="Q19" s="32">
        <v>12187899</v>
      </c>
      <c r="R19" s="33">
        <v>3635625</v>
      </c>
      <c r="S19" s="33">
        <v>1156744</v>
      </c>
      <c r="T19" s="33">
        <v>3697765</v>
      </c>
      <c r="U19" s="34">
        <v>3697765</v>
      </c>
      <c r="V19" s="35">
        <v>120</v>
      </c>
      <c r="W19" s="28">
        <v>40</v>
      </c>
      <c r="X19" s="28">
        <v>16</v>
      </c>
      <c r="Y19" s="28">
        <v>32</v>
      </c>
      <c r="Z19" s="28">
        <v>32</v>
      </c>
      <c r="AA19" s="39">
        <v>13763499</v>
      </c>
      <c r="AB19" s="28">
        <v>2871596</v>
      </c>
      <c r="AC19" s="28">
        <v>3224066</v>
      </c>
      <c r="AD19" s="28">
        <v>3833919</v>
      </c>
      <c r="AE19" s="36">
        <v>3833918</v>
      </c>
      <c r="AF19" s="35">
        <v>24021</v>
      </c>
      <c r="AG19" s="28">
        <v>4937</v>
      </c>
      <c r="AH19" s="28">
        <v>5029</v>
      </c>
      <c r="AI19" s="28">
        <v>7028</v>
      </c>
      <c r="AJ19" s="36">
        <v>7027</v>
      </c>
      <c r="AK19" s="35">
        <v>5367765</v>
      </c>
      <c r="AL19" s="28">
        <v>2432452</v>
      </c>
      <c r="AM19" s="28">
        <v>2374030</v>
      </c>
      <c r="AN19" s="28">
        <v>280642</v>
      </c>
      <c r="AO19" s="37">
        <v>280641</v>
      </c>
      <c r="AP19" s="35">
        <v>9368</v>
      </c>
      <c r="AQ19" s="28">
        <v>4182</v>
      </c>
      <c r="AR19" s="28">
        <v>4009</v>
      </c>
      <c r="AS19" s="28">
        <v>589</v>
      </c>
      <c r="AT19" s="28">
        <v>588</v>
      </c>
      <c r="AU19" s="39">
        <v>0</v>
      </c>
      <c r="AV19" s="28">
        <v>0</v>
      </c>
      <c r="AW19" s="28">
        <v>0</v>
      </c>
      <c r="AX19" s="28">
        <v>0</v>
      </c>
      <c r="AY19" s="36">
        <v>0</v>
      </c>
      <c r="AZ19" s="35">
        <v>0</v>
      </c>
      <c r="BA19" s="28">
        <v>0</v>
      </c>
      <c r="BB19" s="28">
        <v>0</v>
      </c>
      <c r="BC19" s="28">
        <v>0</v>
      </c>
      <c r="BD19" s="28">
        <v>0</v>
      </c>
      <c r="BE19" s="39">
        <v>8395734</v>
      </c>
      <c r="BF19" s="28">
        <v>439144</v>
      </c>
      <c r="BG19" s="28">
        <v>850036</v>
      </c>
      <c r="BH19" s="28">
        <v>3553277</v>
      </c>
      <c r="BI19" s="28">
        <v>3553277</v>
      </c>
      <c r="BJ19" s="35">
        <v>14653</v>
      </c>
      <c r="BK19" s="28">
        <v>755</v>
      </c>
      <c r="BL19" s="28">
        <v>1020</v>
      </c>
      <c r="BM19" s="28">
        <v>6439</v>
      </c>
      <c r="BN19" s="28">
        <v>6439</v>
      </c>
      <c r="BO19" s="39">
        <v>722940</v>
      </c>
      <c r="BP19" s="28">
        <v>489342</v>
      </c>
      <c r="BQ19" s="28">
        <v>1496458</v>
      </c>
      <c r="BR19" s="28">
        <v>-1262860</v>
      </c>
      <c r="BS19" s="37">
        <v>0</v>
      </c>
      <c r="BT19" s="35">
        <v>9</v>
      </c>
      <c r="BU19" s="28">
        <v>3</v>
      </c>
      <c r="BV19" s="28">
        <v>25</v>
      </c>
      <c r="BW19" s="28">
        <v>-19</v>
      </c>
      <c r="BX19" s="28">
        <v>0</v>
      </c>
      <c r="CD19" s="26"/>
      <c r="CE19" s="26"/>
    </row>
    <row r="20" spans="1:83" ht="18.75" x14ac:dyDescent="0.25">
      <c r="A20" s="46" t="s">
        <v>18</v>
      </c>
      <c r="B20" s="39">
        <v>192135886</v>
      </c>
      <c r="C20" s="28">
        <v>42877783</v>
      </c>
      <c r="D20" s="28">
        <v>48151913</v>
      </c>
      <c r="E20" s="28">
        <v>50553095</v>
      </c>
      <c r="F20" s="28">
        <v>50553095</v>
      </c>
      <c r="G20" s="35"/>
      <c r="H20" s="28"/>
      <c r="I20" s="28"/>
      <c r="J20" s="28"/>
      <c r="K20" s="37"/>
      <c r="L20" s="35"/>
      <c r="M20" s="28">
        <v>0</v>
      </c>
      <c r="N20" s="28">
        <v>0</v>
      </c>
      <c r="O20" s="28">
        <v>0</v>
      </c>
      <c r="P20" s="28">
        <v>0</v>
      </c>
      <c r="Q20" s="32">
        <v>138034096</v>
      </c>
      <c r="R20" s="33">
        <v>30090983</v>
      </c>
      <c r="S20" s="33">
        <v>30756929</v>
      </c>
      <c r="T20" s="33">
        <v>38593092</v>
      </c>
      <c r="U20" s="34">
        <v>38593092</v>
      </c>
      <c r="V20" s="35">
        <v>912</v>
      </c>
      <c r="W20" s="28">
        <v>209</v>
      </c>
      <c r="X20" s="28">
        <v>207</v>
      </c>
      <c r="Y20" s="28">
        <v>248</v>
      </c>
      <c r="Z20" s="28">
        <v>248</v>
      </c>
      <c r="AA20" s="39"/>
      <c r="AB20" s="28"/>
      <c r="AC20" s="28"/>
      <c r="AD20" s="28"/>
      <c r="AE20" s="36"/>
      <c r="AF20" s="35"/>
      <c r="AG20" s="28"/>
      <c r="AH20" s="28"/>
      <c r="AI20" s="28"/>
      <c r="AJ20" s="36"/>
      <c r="AK20" s="35"/>
      <c r="AL20" s="28"/>
      <c r="AM20" s="28"/>
      <c r="AN20" s="28"/>
      <c r="AO20" s="37"/>
      <c r="AP20" s="35"/>
      <c r="AQ20" s="28">
        <v>0</v>
      </c>
      <c r="AR20" s="28">
        <v>0</v>
      </c>
      <c r="AS20" s="28">
        <v>0</v>
      </c>
      <c r="AT20" s="28">
        <v>0</v>
      </c>
      <c r="AU20" s="39"/>
      <c r="AV20" s="28"/>
      <c r="AW20" s="28"/>
      <c r="AX20" s="28"/>
      <c r="AY20" s="36"/>
      <c r="AZ20" s="35"/>
      <c r="BA20" s="28">
        <v>0</v>
      </c>
      <c r="BB20" s="28">
        <v>0</v>
      </c>
      <c r="BC20" s="28">
        <v>0</v>
      </c>
      <c r="BD20" s="28">
        <v>0</v>
      </c>
      <c r="BE20" s="39"/>
      <c r="BF20" s="28"/>
      <c r="BG20" s="28"/>
      <c r="BH20" s="28"/>
      <c r="BI20" s="28"/>
      <c r="BJ20" s="35"/>
      <c r="BK20" s="28">
        <v>0</v>
      </c>
      <c r="BL20" s="28">
        <v>0</v>
      </c>
      <c r="BM20" s="28">
        <v>0</v>
      </c>
      <c r="BN20" s="28">
        <v>0</v>
      </c>
      <c r="BO20" s="39">
        <v>54101790</v>
      </c>
      <c r="BP20" s="28">
        <v>12786800</v>
      </c>
      <c r="BQ20" s="28">
        <v>17394984</v>
      </c>
      <c r="BR20" s="28">
        <v>11960003</v>
      </c>
      <c r="BS20" s="37">
        <v>11960003</v>
      </c>
      <c r="BT20" s="35">
        <v>621</v>
      </c>
      <c r="BU20" s="28">
        <v>121</v>
      </c>
      <c r="BV20" s="28">
        <v>171</v>
      </c>
      <c r="BW20" s="28">
        <v>165</v>
      </c>
      <c r="BX20" s="28">
        <v>164</v>
      </c>
      <c r="CD20" s="26"/>
      <c r="CE20" s="26"/>
    </row>
    <row r="21" spans="1:83" ht="18.75" x14ac:dyDescent="0.25">
      <c r="A21" s="47" t="s">
        <v>31</v>
      </c>
      <c r="B21" s="39">
        <v>3375881</v>
      </c>
      <c r="C21" s="28">
        <v>689546</v>
      </c>
      <c r="D21" s="28">
        <v>1112886</v>
      </c>
      <c r="E21" s="28">
        <v>781618</v>
      </c>
      <c r="F21" s="28">
        <v>791831</v>
      </c>
      <c r="G21" s="35">
        <v>0</v>
      </c>
      <c r="H21" s="28">
        <v>0</v>
      </c>
      <c r="I21" s="28">
        <v>0</v>
      </c>
      <c r="J21" s="28">
        <v>0</v>
      </c>
      <c r="K21" s="37">
        <v>0</v>
      </c>
      <c r="L21" s="35">
        <v>0</v>
      </c>
      <c r="M21" s="28">
        <v>0</v>
      </c>
      <c r="N21" s="28">
        <v>0</v>
      </c>
      <c r="O21" s="28">
        <v>0</v>
      </c>
      <c r="P21" s="28">
        <v>0</v>
      </c>
      <c r="Q21" s="32">
        <v>0</v>
      </c>
      <c r="R21" s="33">
        <v>0</v>
      </c>
      <c r="S21" s="33">
        <v>0</v>
      </c>
      <c r="T21" s="33">
        <v>0</v>
      </c>
      <c r="U21" s="34">
        <v>0</v>
      </c>
      <c r="V21" s="35">
        <v>0</v>
      </c>
      <c r="W21" s="28">
        <v>0</v>
      </c>
      <c r="X21" s="28">
        <v>0</v>
      </c>
      <c r="Y21" s="28">
        <v>0</v>
      </c>
      <c r="Z21" s="28">
        <v>0</v>
      </c>
      <c r="AA21" s="39">
        <v>3375881</v>
      </c>
      <c r="AB21" s="28">
        <v>689546</v>
      </c>
      <c r="AC21" s="28">
        <v>1112886</v>
      </c>
      <c r="AD21" s="28">
        <v>781618</v>
      </c>
      <c r="AE21" s="36">
        <v>791831</v>
      </c>
      <c r="AF21" s="35">
        <v>459</v>
      </c>
      <c r="AG21" s="28">
        <v>105</v>
      </c>
      <c r="AH21" s="28">
        <v>148</v>
      </c>
      <c r="AI21" s="28">
        <v>103</v>
      </c>
      <c r="AJ21" s="36">
        <v>103</v>
      </c>
      <c r="AK21" s="35">
        <v>0</v>
      </c>
      <c r="AL21" s="28">
        <v>0</v>
      </c>
      <c r="AM21" s="28">
        <v>0</v>
      </c>
      <c r="AN21" s="28">
        <v>0</v>
      </c>
      <c r="AO21" s="37">
        <v>0</v>
      </c>
      <c r="AP21" s="35">
        <v>0</v>
      </c>
      <c r="AQ21" s="28">
        <v>0</v>
      </c>
      <c r="AR21" s="28">
        <v>0</v>
      </c>
      <c r="AS21" s="28">
        <v>0</v>
      </c>
      <c r="AT21" s="28">
        <v>0</v>
      </c>
      <c r="AU21" s="39">
        <v>0</v>
      </c>
      <c r="AV21" s="28">
        <v>0</v>
      </c>
      <c r="AW21" s="28">
        <v>0</v>
      </c>
      <c r="AX21" s="28">
        <v>0</v>
      </c>
      <c r="AY21" s="36">
        <v>0</v>
      </c>
      <c r="AZ21" s="35">
        <v>0</v>
      </c>
      <c r="BA21" s="28">
        <v>0</v>
      </c>
      <c r="BB21" s="28">
        <v>0</v>
      </c>
      <c r="BC21" s="28">
        <v>0</v>
      </c>
      <c r="BD21" s="28">
        <v>0</v>
      </c>
      <c r="BE21" s="39">
        <v>3375881</v>
      </c>
      <c r="BF21" s="28">
        <v>689546</v>
      </c>
      <c r="BG21" s="28">
        <v>1112886</v>
      </c>
      <c r="BH21" s="28">
        <v>781618</v>
      </c>
      <c r="BI21" s="28">
        <v>791831</v>
      </c>
      <c r="BJ21" s="35">
        <v>459</v>
      </c>
      <c r="BK21" s="28">
        <v>105</v>
      </c>
      <c r="BL21" s="28">
        <v>148</v>
      </c>
      <c r="BM21" s="28">
        <v>103</v>
      </c>
      <c r="BN21" s="28">
        <v>103</v>
      </c>
      <c r="BO21" s="39">
        <v>0</v>
      </c>
      <c r="BP21" s="28">
        <v>0</v>
      </c>
      <c r="BQ21" s="28">
        <v>0</v>
      </c>
      <c r="BR21" s="28">
        <v>0</v>
      </c>
      <c r="BS21" s="37">
        <v>0</v>
      </c>
      <c r="BT21" s="35">
        <v>0</v>
      </c>
      <c r="BU21" s="28">
        <v>0</v>
      </c>
      <c r="BV21" s="28">
        <v>0</v>
      </c>
      <c r="BW21" s="28">
        <v>0</v>
      </c>
      <c r="BX21" s="28">
        <v>0</v>
      </c>
      <c r="CD21" s="26"/>
      <c r="CE21" s="26"/>
    </row>
    <row r="22" spans="1:83" ht="18.75" x14ac:dyDescent="0.25">
      <c r="A22" s="47" t="s">
        <v>32</v>
      </c>
      <c r="B22" s="39">
        <v>1121278</v>
      </c>
      <c r="C22" s="28">
        <v>278461</v>
      </c>
      <c r="D22" s="28">
        <v>326437</v>
      </c>
      <c r="E22" s="28">
        <v>260364</v>
      </c>
      <c r="F22" s="28">
        <v>256016</v>
      </c>
      <c r="G22" s="35">
        <v>0</v>
      </c>
      <c r="H22" s="28">
        <v>0</v>
      </c>
      <c r="I22" s="28">
        <v>0</v>
      </c>
      <c r="J22" s="28">
        <v>0</v>
      </c>
      <c r="K22" s="37">
        <v>0</v>
      </c>
      <c r="L22" s="35">
        <v>0</v>
      </c>
      <c r="M22" s="28">
        <v>0</v>
      </c>
      <c r="N22" s="28">
        <v>0</v>
      </c>
      <c r="O22" s="28">
        <v>0</v>
      </c>
      <c r="P22" s="28">
        <v>0</v>
      </c>
      <c r="Q22" s="32">
        <v>0</v>
      </c>
      <c r="R22" s="33">
        <v>0</v>
      </c>
      <c r="S22" s="33">
        <v>0</v>
      </c>
      <c r="T22" s="33">
        <v>0</v>
      </c>
      <c r="U22" s="34">
        <v>0</v>
      </c>
      <c r="V22" s="35">
        <v>0</v>
      </c>
      <c r="W22" s="28">
        <v>0</v>
      </c>
      <c r="X22" s="28">
        <v>0</v>
      </c>
      <c r="Y22" s="28">
        <v>0</v>
      </c>
      <c r="Z22" s="28">
        <v>0</v>
      </c>
      <c r="AA22" s="39">
        <v>1121278</v>
      </c>
      <c r="AB22" s="28">
        <v>278461</v>
      </c>
      <c r="AC22" s="28">
        <v>326437</v>
      </c>
      <c r="AD22" s="28">
        <v>260364</v>
      </c>
      <c r="AE22" s="36">
        <v>256016</v>
      </c>
      <c r="AF22" s="35">
        <v>987</v>
      </c>
      <c r="AG22" s="28">
        <v>236</v>
      </c>
      <c r="AH22" s="28">
        <v>288</v>
      </c>
      <c r="AI22" s="28">
        <v>232</v>
      </c>
      <c r="AJ22" s="36">
        <v>231</v>
      </c>
      <c r="AK22" s="35">
        <v>0</v>
      </c>
      <c r="AL22" s="28">
        <v>0</v>
      </c>
      <c r="AM22" s="28">
        <v>0</v>
      </c>
      <c r="AN22" s="28">
        <v>0</v>
      </c>
      <c r="AO22" s="37">
        <v>0</v>
      </c>
      <c r="AP22" s="35">
        <v>0</v>
      </c>
      <c r="AQ22" s="28">
        <v>0</v>
      </c>
      <c r="AR22" s="28">
        <v>0</v>
      </c>
      <c r="AS22" s="28">
        <v>0</v>
      </c>
      <c r="AT22" s="28">
        <v>0</v>
      </c>
      <c r="AU22" s="39">
        <v>0</v>
      </c>
      <c r="AV22" s="28">
        <v>0</v>
      </c>
      <c r="AW22" s="28">
        <v>0</v>
      </c>
      <c r="AX22" s="28">
        <v>0</v>
      </c>
      <c r="AY22" s="36">
        <v>0</v>
      </c>
      <c r="AZ22" s="35">
        <v>0</v>
      </c>
      <c r="BA22" s="28">
        <v>0</v>
      </c>
      <c r="BB22" s="28">
        <v>0</v>
      </c>
      <c r="BC22" s="28">
        <v>0</v>
      </c>
      <c r="BD22" s="28">
        <v>0</v>
      </c>
      <c r="BE22" s="39">
        <v>1121278</v>
      </c>
      <c r="BF22" s="28">
        <v>278461</v>
      </c>
      <c r="BG22" s="28">
        <v>326437</v>
      </c>
      <c r="BH22" s="28">
        <v>260364</v>
      </c>
      <c r="BI22" s="28">
        <v>256016</v>
      </c>
      <c r="BJ22" s="35">
        <v>987</v>
      </c>
      <c r="BK22" s="28">
        <v>236</v>
      </c>
      <c r="BL22" s="28">
        <v>288</v>
      </c>
      <c r="BM22" s="28">
        <v>232</v>
      </c>
      <c r="BN22" s="28">
        <v>231</v>
      </c>
      <c r="BO22" s="39">
        <v>0</v>
      </c>
      <c r="BP22" s="28">
        <v>0</v>
      </c>
      <c r="BQ22" s="28">
        <v>0</v>
      </c>
      <c r="BR22" s="28">
        <v>0</v>
      </c>
      <c r="BS22" s="37">
        <v>0</v>
      </c>
      <c r="BT22" s="35">
        <v>0</v>
      </c>
      <c r="BU22" s="28">
        <v>0</v>
      </c>
      <c r="BV22" s="28">
        <v>0</v>
      </c>
      <c r="BW22" s="28">
        <v>0</v>
      </c>
      <c r="BX22" s="28">
        <v>0</v>
      </c>
      <c r="CD22" s="26"/>
      <c r="CE22" s="26"/>
    </row>
    <row r="23" spans="1:83" ht="18.75" x14ac:dyDescent="0.25">
      <c r="A23" s="47" t="s">
        <v>33</v>
      </c>
      <c r="B23" s="39">
        <v>5071800</v>
      </c>
      <c r="C23" s="28">
        <v>1174329</v>
      </c>
      <c r="D23" s="28">
        <v>1117535</v>
      </c>
      <c r="E23" s="28">
        <v>1389796</v>
      </c>
      <c r="F23" s="28">
        <v>1390140</v>
      </c>
      <c r="G23" s="35">
        <v>0</v>
      </c>
      <c r="H23" s="28">
        <v>0</v>
      </c>
      <c r="I23" s="28">
        <v>0</v>
      </c>
      <c r="J23" s="28">
        <v>0</v>
      </c>
      <c r="K23" s="37">
        <v>0</v>
      </c>
      <c r="L23" s="35">
        <v>0</v>
      </c>
      <c r="M23" s="28">
        <v>0</v>
      </c>
      <c r="N23" s="28">
        <v>0</v>
      </c>
      <c r="O23" s="28">
        <v>0</v>
      </c>
      <c r="P23" s="28">
        <v>0</v>
      </c>
      <c r="Q23" s="32">
        <v>0</v>
      </c>
      <c r="R23" s="33">
        <v>0</v>
      </c>
      <c r="S23" s="33">
        <v>0</v>
      </c>
      <c r="T23" s="33">
        <v>0</v>
      </c>
      <c r="U23" s="34">
        <v>0</v>
      </c>
      <c r="V23" s="35">
        <v>0</v>
      </c>
      <c r="W23" s="28">
        <v>0</v>
      </c>
      <c r="X23" s="28">
        <v>0</v>
      </c>
      <c r="Y23" s="28">
        <v>0</v>
      </c>
      <c r="Z23" s="28">
        <v>0</v>
      </c>
      <c r="AA23" s="39">
        <v>5071800</v>
      </c>
      <c r="AB23" s="28">
        <v>1174329</v>
      </c>
      <c r="AC23" s="28">
        <v>1117535</v>
      </c>
      <c r="AD23" s="28">
        <v>1389796</v>
      </c>
      <c r="AE23" s="36">
        <v>1390140</v>
      </c>
      <c r="AF23" s="35">
        <v>835</v>
      </c>
      <c r="AG23" s="28">
        <v>190</v>
      </c>
      <c r="AH23" s="28">
        <v>185</v>
      </c>
      <c r="AI23" s="28">
        <v>230</v>
      </c>
      <c r="AJ23" s="36">
        <v>230</v>
      </c>
      <c r="AK23" s="35">
        <v>0</v>
      </c>
      <c r="AL23" s="28">
        <v>0</v>
      </c>
      <c r="AM23" s="28">
        <v>0</v>
      </c>
      <c r="AN23" s="28">
        <v>0</v>
      </c>
      <c r="AO23" s="37">
        <v>0</v>
      </c>
      <c r="AP23" s="35">
        <v>0</v>
      </c>
      <c r="AQ23" s="28">
        <v>0</v>
      </c>
      <c r="AR23" s="28">
        <v>0</v>
      </c>
      <c r="AS23" s="28">
        <v>0</v>
      </c>
      <c r="AT23" s="28">
        <v>0</v>
      </c>
      <c r="AU23" s="39">
        <v>0</v>
      </c>
      <c r="AV23" s="28">
        <v>0</v>
      </c>
      <c r="AW23" s="28">
        <v>0</v>
      </c>
      <c r="AX23" s="28">
        <v>0</v>
      </c>
      <c r="AY23" s="36">
        <v>0</v>
      </c>
      <c r="AZ23" s="35">
        <v>0</v>
      </c>
      <c r="BA23" s="28">
        <v>0</v>
      </c>
      <c r="BB23" s="28">
        <v>0</v>
      </c>
      <c r="BC23" s="28">
        <v>0</v>
      </c>
      <c r="BD23" s="28">
        <v>0</v>
      </c>
      <c r="BE23" s="39">
        <v>5071800</v>
      </c>
      <c r="BF23" s="28">
        <v>1174329</v>
      </c>
      <c r="BG23" s="28">
        <v>1117535</v>
      </c>
      <c r="BH23" s="28">
        <v>1389796</v>
      </c>
      <c r="BI23" s="28">
        <v>1390140</v>
      </c>
      <c r="BJ23" s="35">
        <v>835</v>
      </c>
      <c r="BK23" s="28">
        <v>190</v>
      </c>
      <c r="BL23" s="28">
        <v>185</v>
      </c>
      <c r="BM23" s="28">
        <v>230</v>
      </c>
      <c r="BN23" s="28">
        <v>230</v>
      </c>
      <c r="BO23" s="39">
        <v>0</v>
      </c>
      <c r="BP23" s="28">
        <v>0</v>
      </c>
      <c r="BQ23" s="28">
        <v>0</v>
      </c>
      <c r="BR23" s="28">
        <v>0</v>
      </c>
      <c r="BS23" s="37">
        <v>0</v>
      </c>
      <c r="BT23" s="35">
        <v>0</v>
      </c>
      <c r="BU23" s="28">
        <v>0</v>
      </c>
      <c r="BV23" s="28">
        <v>0</v>
      </c>
      <c r="BW23" s="28">
        <v>0</v>
      </c>
      <c r="BX23" s="28">
        <v>0</v>
      </c>
      <c r="CD23" s="26"/>
      <c r="CE23" s="26"/>
    </row>
    <row r="24" spans="1:83" ht="18.75" x14ac:dyDescent="0.25">
      <c r="A24" s="47" t="s">
        <v>34</v>
      </c>
      <c r="B24" s="39">
        <v>816116</v>
      </c>
      <c r="C24" s="28">
        <v>171266</v>
      </c>
      <c r="D24" s="28">
        <v>186252</v>
      </c>
      <c r="E24" s="28">
        <v>229071</v>
      </c>
      <c r="F24" s="28">
        <v>229527</v>
      </c>
      <c r="G24" s="35">
        <v>0</v>
      </c>
      <c r="H24" s="28">
        <v>0</v>
      </c>
      <c r="I24" s="28">
        <v>0</v>
      </c>
      <c r="J24" s="28">
        <v>0</v>
      </c>
      <c r="K24" s="37">
        <v>0</v>
      </c>
      <c r="L24" s="35">
        <v>0</v>
      </c>
      <c r="M24" s="28">
        <v>0</v>
      </c>
      <c r="N24" s="28">
        <v>0</v>
      </c>
      <c r="O24" s="28">
        <v>0</v>
      </c>
      <c r="P24" s="28">
        <v>0</v>
      </c>
      <c r="Q24" s="32">
        <v>0</v>
      </c>
      <c r="R24" s="33">
        <v>0</v>
      </c>
      <c r="S24" s="33">
        <v>0</v>
      </c>
      <c r="T24" s="33">
        <v>0</v>
      </c>
      <c r="U24" s="34">
        <v>0</v>
      </c>
      <c r="V24" s="35">
        <v>0</v>
      </c>
      <c r="W24" s="28">
        <v>0</v>
      </c>
      <c r="X24" s="28">
        <v>0</v>
      </c>
      <c r="Y24" s="28">
        <v>0</v>
      </c>
      <c r="Z24" s="28">
        <v>0</v>
      </c>
      <c r="AA24" s="39">
        <v>816116</v>
      </c>
      <c r="AB24" s="28">
        <v>171266</v>
      </c>
      <c r="AC24" s="28">
        <v>186252</v>
      </c>
      <c r="AD24" s="28">
        <v>229071</v>
      </c>
      <c r="AE24" s="36">
        <v>229527</v>
      </c>
      <c r="AF24" s="35">
        <v>535</v>
      </c>
      <c r="AG24" s="28">
        <v>124</v>
      </c>
      <c r="AH24" s="28">
        <v>120</v>
      </c>
      <c r="AI24" s="28">
        <v>146</v>
      </c>
      <c r="AJ24" s="36">
        <v>145</v>
      </c>
      <c r="AK24" s="35">
        <v>0</v>
      </c>
      <c r="AL24" s="28">
        <v>0</v>
      </c>
      <c r="AM24" s="28">
        <v>0</v>
      </c>
      <c r="AN24" s="28">
        <v>0</v>
      </c>
      <c r="AO24" s="37">
        <v>0</v>
      </c>
      <c r="AP24" s="35">
        <v>0</v>
      </c>
      <c r="AQ24" s="28">
        <v>0</v>
      </c>
      <c r="AR24" s="28">
        <v>0</v>
      </c>
      <c r="AS24" s="28">
        <v>0</v>
      </c>
      <c r="AT24" s="28">
        <v>0</v>
      </c>
      <c r="AU24" s="39">
        <v>0</v>
      </c>
      <c r="AV24" s="28">
        <v>0</v>
      </c>
      <c r="AW24" s="28">
        <v>0</v>
      </c>
      <c r="AX24" s="28">
        <v>0</v>
      </c>
      <c r="AY24" s="36">
        <v>0</v>
      </c>
      <c r="AZ24" s="35">
        <v>0</v>
      </c>
      <c r="BA24" s="28">
        <v>0</v>
      </c>
      <c r="BB24" s="28">
        <v>0</v>
      </c>
      <c r="BC24" s="28">
        <v>0</v>
      </c>
      <c r="BD24" s="28">
        <v>0</v>
      </c>
      <c r="BE24" s="39">
        <v>816116</v>
      </c>
      <c r="BF24" s="28">
        <v>171266</v>
      </c>
      <c r="BG24" s="28">
        <v>186252</v>
      </c>
      <c r="BH24" s="28">
        <v>229071</v>
      </c>
      <c r="BI24" s="28">
        <v>229527</v>
      </c>
      <c r="BJ24" s="35">
        <v>535</v>
      </c>
      <c r="BK24" s="28">
        <v>124</v>
      </c>
      <c r="BL24" s="28">
        <v>120</v>
      </c>
      <c r="BM24" s="28">
        <v>146</v>
      </c>
      <c r="BN24" s="28">
        <v>145</v>
      </c>
      <c r="BO24" s="39">
        <v>0</v>
      </c>
      <c r="BP24" s="28">
        <v>0</v>
      </c>
      <c r="BQ24" s="28">
        <v>0</v>
      </c>
      <c r="BR24" s="28">
        <v>0</v>
      </c>
      <c r="BS24" s="37">
        <v>0</v>
      </c>
      <c r="BT24" s="35">
        <v>0</v>
      </c>
      <c r="BU24" s="28">
        <v>0</v>
      </c>
      <c r="BV24" s="28">
        <v>0</v>
      </c>
      <c r="BW24" s="28">
        <v>0</v>
      </c>
      <c r="BX24" s="28">
        <v>0</v>
      </c>
      <c r="CD24" s="26"/>
      <c r="CE24" s="26"/>
    </row>
    <row r="25" spans="1:83" s="50" customFormat="1" ht="19.5" thickBot="1" x14ac:dyDescent="0.3">
      <c r="A25" s="48" t="s">
        <v>35</v>
      </c>
      <c r="B25" s="39">
        <v>210621</v>
      </c>
      <c r="C25" s="28">
        <v>0</v>
      </c>
      <c r="D25" s="28">
        <v>0</v>
      </c>
      <c r="E25" s="28">
        <v>105311</v>
      </c>
      <c r="F25" s="28">
        <v>105310</v>
      </c>
      <c r="G25" s="35">
        <v>0</v>
      </c>
      <c r="H25" s="28">
        <v>0</v>
      </c>
      <c r="I25" s="28">
        <v>0</v>
      </c>
      <c r="J25" s="28">
        <v>0</v>
      </c>
      <c r="K25" s="37">
        <v>0</v>
      </c>
      <c r="L25" s="35">
        <v>0</v>
      </c>
      <c r="M25" s="28">
        <v>0</v>
      </c>
      <c r="N25" s="28">
        <v>0</v>
      </c>
      <c r="O25" s="28">
        <v>0</v>
      </c>
      <c r="P25" s="28">
        <v>0</v>
      </c>
      <c r="Q25" s="32">
        <v>210621</v>
      </c>
      <c r="R25" s="33">
        <v>0</v>
      </c>
      <c r="S25" s="33">
        <v>0</v>
      </c>
      <c r="T25" s="33">
        <v>105311</v>
      </c>
      <c r="U25" s="34">
        <v>105310</v>
      </c>
      <c r="V25" s="35">
        <v>2</v>
      </c>
      <c r="W25" s="28">
        <v>0</v>
      </c>
      <c r="X25" s="28">
        <v>0</v>
      </c>
      <c r="Y25" s="28">
        <v>1</v>
      </c>
      <c r="Z25" s="28">
        <v>1</v>
      </c>
      <c r="AA25" s="39">
        <v>0</v>
      </c>
      <c r="AB25" s="28">
        <v>0</v>
      </c>
      <c r="AC25" s="28">
        <v>0</v>
      </c>
      <c r="AD25" s="28">
        <v>0</v>
      </c>
      <c r="AE25" s="36">
        <v>0</v>
      </c>
      <c r="AF25" s="35">
        <v>0</v>
      </c>
      <c r="AG25" s="28">
        <v>0</v>
      </c>
      <c r="AH25" s="28">
        <v>0</v>
      </c>
      <c r="AI25" s="28">
        <v>0</v>
      </c>
      <c r="AJ25" s="36">
        <v>0</v>
      </c>
      <c r="AK25" s="35">
        <v>0</v>
      </c>
      <c r="AL25" s="28">
        <v>0</v>
      </c>
      <c r="AM25" s="28">
        <v>0</v>
      </c>
      <c r="AN25" s="28">
        <v>0</v>
      </c>
      <c r="AO25" s="37">
        <v>0</v>
      </c>
      <c r="AP25" s="35">
        <v>0</v>
      </c>
      <c r="AQ25" s="28">
        <v>0</v>
      </c>
      <c r="AR25" s="28">
        <v>0</v>
      </c>
      <c r="AS25" s="28">
        <v>0</v>
      </c>
      <c r="AT25" s="28">
        <v>0</v>
      </c>
      <c r="AU25" s="39">
        <v>0</v>
      </c>
      <c r="AV25" s="28">
        <v>0</v>
      </c>
      <c r="AW25" s="28">
        <v>0</v>
      </c>
      <c r="AX25" s="28">
        <v>0</v>
      </c>
      <c r="AY25" s="36">
        <v>0</v>
      </c>
      <c r="AZ25" s="35">
        <v>0</v>
      </c>
      <c r="BA25" s="28">
        <v>0</v>
      </c>
      <c r="BB25" s="28">
        <v>0</v>
      </c>
      <c r="BC25" s="28">
        <v>0</v>
      </c>
      <c r="BD25" s="28">
        <v>0</v>
      </c>
      <c r="BE25" s="39">
        <v>0</v>
      </c>
      <c r="BF25" s="28">
        <v>0</v>
      </c>
      <c r="BG25" s="28">
        <v>0</v>
      </c>
      <c r="BH25" s="28">
        <v>0</v>
      </c>
      <c r="BI25" s="28">
        <v>0</v>
      </c>
      <c r="BJ25" s="35">
        <v>0</v>
      </c>
      <c r="BK25" s="28">
        <v>0</v>
      </c>
      <c r="BL25" s="28">
        <v>0</v>
      </c>
      <c r="BM25" s="28">
        <v>0</v>
      </c>
      <c r="BN25" s="28">
        <v>0</v>
      </c>
      <c r="BO25" s="39">
        <v>0</v>
      </c>
      <c r="BP25" s="28">
        <v>0</v>
      </c>
      <c r="BQ25" s="28">
        <v>0</v>
      </c>
      <c r="BR25" s="28">
        <v>0</v>
      </c>
      <c r="BS25" s="37">
        <v>0</v>
      </c>
      <c r="BT25" s="35">
        <v>0</v>
      </c>
      <c r="BU25" s="28">
        <v>0</v>
      </c>
      <c r="BV25" s="28">
        <v>0</v>
      </c>
      <c r="BW25" s="28">
        <v>0</v>
      </c>
      <c r="BX25" s="28">
        <v>0</v>
      </c>
      <c r="BY25" s="49"/>
      <c r="BZ25" s="49"/>
      <c r="CA25" s="49"/>
      <c r="CB25" s="49"/>
      <c r="CC25" s="49"/>
      <c r="CD25" s="49"/>
      <c r="CE25" s="49"/>
    </row>
    <row r="26" spans="1:83" s="52" customFormat="1" ht="19.5" thickBot="1" x14ac:dyDescent="0.3">
      <c r="A26" s="51" t="s">
        <v>36</v>
      </c>
      <c r="B26" s="39">
        <v>4106824</v>
      </c>
      <c r="C26" s="28">
        <v>1125421</v>
      </c>
      <c r="D26" s="28">
        <v>1699376</v>
      </c>
      <c r="E26" s="28">
        <v>641014</v>
      </c>
      <c r="F26" s="28">
        <v>641013</v>
      </c>
      <c r="G26" s="35"/>
      <c r="H26" s="28"/>
      <c r="I26" s="28"/>
      <c r="J26" s="28"/>
      <c r="K26" s="37"/>
      <c r="L26" s="35"/>
      <c r="M26" s="28">
        <v>0</v>
      </c>
      <c r="N26" s="28">
        <v>0</v>
      </c>
      <c r="O26" s="28">
        <v>0</v>
      </c>
      <c r="P26" s="28">
        <v>0</v>
      </c>
      <c r="Q26" s="32">
        <v>4106824</v>
      </c>
      <c r="R26" s="33">
        <v>1125421</v>
      </c>
      <c r="S26" s="33">
        <v>1699376</v>
      </c>
      <c r="T26" s="33">
        <v>641014</v>
      </c>
      <c r="U26" s="34">
        <v>641013</v>
      </c>
      <c r="V26" s="35">
        <v>35</v>
      </c>
      <c r="W26" s="28">
        <v>8</v>
      </c>
      <c r="X26" s="28">
        <v>12</v>
      </c>
      <c r="Y26" s="28">
        <v>8</v>
      </c>
      <c r="Z26" s="28">
        <v>7</v>
      </c>
      <c r="AA26" s="39"/>
      <c r="AB26" s="28"/>
      <c r="AC26" s="28"/>
      <c r="AD26" s="28"/>
      <c r="AE26" s="36"/>
      <c r="AF26" s="35"/>
      <c r="AG26" s="28"/>
      <c r="AH26" s="28"/>
      <c r="AI26" s="28"/>
      <c r="AJ26" s="36"/>
      <c r="AK26" s="35"/>
      <c r="AL26" s="28"/>
      <c r="AM26" s="28"/>
      <c r="AN26" s="28"/>
      <c r="AO26" s="37"/>
      <c r="AP26" s="35"/>
      <c r="AQ26" s="28">
        <v>0</v>
      </c>
      <c r="AR26" s="28">
        <v>0</v>
      </c>
      <c r="AS26" s="28">
        <v>0</v>
      </c>
      <c r="AT26" s="28">
        <v>0</v>
      </c>
      <c r="AU26" s="39"/>
      <c r="AV26" s="28"/>
      <c r="AW26" s="28"/>
      <c r="AX26" s="28"/>
      <c r="AY26" s="36"/>
      <c r="AZ26" s="35"/>
      <c r="BA26" s="28">
        <v>0</v>
      </c>
      <c r="BB26" s="28">
        <v>0</v>
      </c>
      <c r="BC26" s="28">
        <v>0</v>
      </c>
      <c r="BD26" s="28">
        <v>0</v>
      </c>
      <c r="BE26" s="39"/>
      <c r="BF26" s="28"/>
      <c r="BG26" s="28"/>
      <c r="BH26" s="28"/>
      <c r="BI26" s="28"/>
      <c r="BJ26" s="35"/>
      <c r="BK26" s="28">
        <v>0</v>
      </c>
      <c r="BL26" s="28">
        <v>0</v>
      </c>
      <c r="BM26" s="28">
        <v>0</v>
      </c>
      <c r="BN26" s="28">
        <v>0</v>
      </c>
      <c r="BO26" s="39"/>
      <c r="BP26" s="28"/>
      <c r="BQ26" s="28"/>
      <c r="BR26" s="28"/>
      <c r="BS26" s="37"/>
      <c r="BT26" s="35"/>
      <c r="BU26" s="28">
        <v>0</v>
      </c>
      <c r="BV26" s="28">
        <v>0</v>
      </c>
      <c r="BW26" s="28">
        <v>0</v>
      </c>
      <c r="BX26" s="28">
        <v>0</v>
      </c>
      <c r="BY26" s="26"/>
      <c r="BZ26" s="26"/>
      <c r="CA26" s="26"/>
      <c r="CB26" s="26"/>
      <c r="CC26" s="26"/>
      <c r="CD26" s="26"/>
      <c r="CE26" s="26"/>
    </row>
    <row r="27" spans="1:83" ht="18.75" x14ac:dyDescent="0.25">
      <c r="A27" s="53" t="s">
        <v>37</v>
      </c>
      <c r="B27" s="28">
        <v>27290811</v>
      </c>
      <c r="C27" s="28">
        <v>6698759</v>
      </c>
      <c r="D27" s="28">
        <v>7311728</v>
      </c>
      <c r="E27" s="28">
        <v>6640163</v>
      </c>
      <c r="F27" s="28">
        <v>6640161</v>
      </c>
      <c r="G27" s="35">
        <v>0</v>
      </c>
      <c r="H27" s="28">
        <v>0</v>
      </c>
      <c r="I27" s="28">
        <v>0</v>
      </c>
      <c r="J27" s="28">
        <v>0</v>
      </c>
      <c r="K27" s="37">
        <v>0</v>
      </c>
      <c r="L27" s="35">
        <v>0</v>
      </c>
      <c r="M27" s="28">
        <v>0</v>
      </c>
      <c r="N27" s="28">
        <v>0</v>
      </c>
      <c r="O27" s="28">
        <v>0</v>
      </c>
      <c r="P27" s="28">
        <v>0</v>
      </c>
      <c r="Q27" s="32">
        <v>7529268</v>
      </c>
      <c r="R27" s="33">
        <v>2001648</v>
      </c>
      <c r="S27" s="33">
        <v>2037855</v>
      </c>
      <c r="T27" s="33">
        <v>1744883</v>
      </c>
      <c r="U27" s="34">
        <v>1744882</v>
      </c>
      <c r="V27" s="35">
        <v>176</v>
      </c>
      <c r="W27" s="28">
        <v>38</v>
      </c>
      <c r="X27" s="28">
        <v>41</v>
      </c>
      <c r="Y27" s="28">
        <v>49</v>
      </c>
      <c r="Z27" s="28">
        <v>48</v>
      </c>
      <c r="AA27" s="39">
        <v>10192264</v>
      </c>
      <c r="AB27" s="28">
        <v>3264270</v>
      </c>
      <c r="AC27" s="28">
        <v>3155996</v>
      </c>
      <c r="AD27" s="28">
        <v>1885999</v>
      </c>
      <c r="AE27" s="36">
        <v>1885999</v>
      </c>
      <c r="AF27" s="35">
        <v>14587</v>
      </c>
      <c r="AG27" s="28">
        <v>3483</v>
      </c>
      <c r="AH27" s="28">
        <v>3448</v>
      </c>
      <c r="AI27" s="28">
        <v>3829</v>
      </c>
      <c r="AJ27" s="36">
        <v>3827</v>
      </c>
      <c r="AK27" s="35">
        <v>3974983</v>
      </c>
      <c r="AL27" s="28">
        <v>1765686</v>
      </c>
      <c r="AM27" s="28">
        <v>1264323</v>
      </c>
      <c r="AN27" s="28">
        <v>472487</v>
      </c>
      <c r="AO27" s="37">
        <v>472487</v>
      </c>
      <c r="AP27" s="35">
        <v>5689</v>
      </c>
      <c r="AQ27" s="28">
        <v>1884</v>
      </c>
      <c r="AR27" s="28">
        <v>2166</v>
      </c>
      <c r="AS27" s="28">
        <v>820</v>
      </c>
      <c r="AT27" s="28">
        <v>819</v>
      </c>
      <c r="AU27" s="39">
        <v>0</v>
      </c>
      <c r="AV27" s="28">
        <v>0</v>
      </c>
      <c r="AW27" s="28">
        <v>0</v>
      </c>
      <c r="AX27" s="28">
        <v>0</v>
      </c>
      <c r="AY27" s="36">
        <v>0</v>
      </c>
      <c r="AZ27" s="35">
        <v>0</v>
      </c>
      <c r="BA27" s="28">
        <v>0</v>
      </c>
      <c r="BB27" s="28">
        <v>0</v>
      </c>
      <c r="BC27" s="28">
        <v>0</v>
      </c>
      <c r="BD27" s="28">
        <v>0</v>
      </c>
      <c r="BE27" s="39">
        <v>6217281</v>
      </c>
      <c r="BF27" s="28">
        <v>1498584</v>
      </c>
      <c r="BG27" s="28">
        <v>1891673</v>
      </c>
      <c r="BH27" s="28">
        <v>1413512</v>
      </c>
      <c r="BI27" s="28">
        <v>1413512</v>
      </c>
      <c r="BJ27" s="35">
        <v>8898</v>
      </c>
      <c r="BK27" s="28">
        <v>1599</v>
      </c>
      <c r="BL27" s="28">
        <v>1282</v>
      </c>
      <c r="BM27" s="28">
        <v>3009</v>
      </c>
      <c r="BN27" s="28">
        <v>3008</v>
      </c>
      <c r="BO27" s="39">
        <v>9569279</v>
      </c>
      <c r="BP27" s="28">
        <v>1432841</v>
      </c>
      <c r="BQ27" s="28">
        <v>2117877</v>
      </c>
      <c r="BR27" s="28">
        <v>3009281</v>
      </c>
      <c r="BS27" s="37">
        <v>3009280</v>
      </c>
      <c r="BT27" s="35">
        <v>270</v>
      </c>
      <c r="BU27" s="28">
        <v>71</v>
      </c>
      <c r="BV27" s="28">
        <v>55</v>
      </c>
      <c r="BW27" s="28">
        <v>72</v>
      </c>
      <c r="BX27" s="28">
        <v>72</v>
      </c>
      <c r="BY27" s="4">
        <v>4</v>
      </c>
      <c r="BZ27" s="4">
        <v>4</v>
      </c>
      <c r="CA27" s="4">
        <v>4</v>
      </c>
      <c r="CB27" s="4">
        <v>4</v>
      </c>
      <c r="CD27" s="26">
        <v>3</v>
      </c>
      <c r="CE27" s="26">
        <v>2</v>
      </c>
    </row>
    <row r="28" spans="1:83" ht="19.5" thickBot="1" x14ac:dyDescent="0.3">
      <c r="A28" s="54" t="s">
        <v>25</v>
      </c>
      <c r="B28" s="28">
        <v>1585245</v>
      </c>
      <c r="C28" s="28">
        <v>86095</v>
      </c>
      <c r="D28" s="28">
        <v>70095</v>
      </c>
      <c r="E28" s="28">
        <v>714528</v>
      </c>
      <c r="F28" s="28">
        <v>714527</v>
      </c>
      <c r="G28" s="35">
        <v>0</v>
      </c>
      <c r="H28" s="28">
        <v>0</v>
      </c>
      <c r="I28" s="28">
        <v>0</v>
      </c>
      <c r="J28" s="28">
        <v>0</v>
      </c>
      <c r="K28" s="37">
        <v>0</v>
      </c>
      <c r="L28" s="35">
        <v>0</v>
      </c>
      <c r="M28" s="28">
        <v>0</v>
      </c>
      <c r="N28" s="28">
        <v>0</v>
      </c>
      <c r="O28" s="28">
        <v>0</v>
      </c>
      <c r="P28" s="28">
        <v>0</v>
      </c>
      <c r="Q28" s="32">
        <v>0</v>
      </c>
      <c r="R28" s="33">
        <v>0</v>
      </c>
      <c r="S28" s="33">
        <v>0</v>
      </c>
      <c r="T28" s="33">
        <v>0</v>
      </c>
      <c r="U28" s="34">
        <v>0</v>
      </c>
      <c r="V28" s="35">
        <v>0</v>
      </c>
      <c r="W28" s="28">
        <v>0</v>
      </c>
      <c r="X28" s="28">
        <v>0</v>
      </c>
      <c r="Y28" s="28">
        <v>0</v>
      </c>
      <c r="Z28" s="28">
        <v>0</v>
      </c>
      <c r="AA28" s="39">
        <v>1585245</v>
      </c>
      <c r="AB28" s="28">
        <v>86095</v>
      </c>
      <c r="AC28" s="28">
        <v>70095</v>
      </c>
      <c r="AD28" s="28">
        <v>714528</v>
      </c>
      <c r="AE28" s="36">
        <v>714527</v>
      </c>
      <c r="AF28" s="35">
        <v>3808</v>
      </c>
      <c r="AG28" s="28">
        <v>810</v>
      </c>
      <c r="AH28" s="28">
        <v>516</v>
      </c>
      <c r="AI28" s="28">
        <v>1241</v>
      </c>
      <c r="AJ28" s="36">
        <v>1241</v>
      </c>
      <c r="AK28" s="35">
        <v>1585245</v>
      </c>
      <c r="AL28" s="28">
        <v>86095</v>
      </c>
      <c r="AM28" s="28">
        <v>70095</v>
      </c>
      <c r="AN28" s="28">
        <v>714528</v>
      </c>
      <c r="AO28" s="37">
        <v>714527</v>
      </c>
      <c r="AP28" s="35">
        <v>3808</v>
      </c>
      <c r="AQ28" s="28">
        <v>810</v>
      </c>
      <c r="AR28" s="28">
        <v>516</v>
      </c>
      <c r="AS28" s="28">
        <v>1241</v>
      </c>
      <c r="AT28" s="28">
        <v>1241</v>
      </c>
      <c r="AU28" s="39">
        <v>0</v>
      </c>
      <c r="AV28" s="28">
        <v>0</v>
      </c>
      <c r="AW28" s="28">
        <v>0</v>
      </c>
      <c r="AX28" s="28">
        <v>0</v>
      </c>
      <c r="AY28" s="36">
        <v>0</v>
      </c>
      <c r="AZ28" s="35">
        <v>0</v>
      </c>
      <c r="BA28" s="28">
        <v>0</v>
      </c>
      <c r="BB28" s="28">
        <v>0</v>
      </c>
      <c r="BC28" s="28">
        <v>0</v>
      </c>
      <c r="BD28" s="28">
        <v>0</v>
      </c>
      <c r="BE28" s="39">
        <v>0</v>
      </c>
      <c r="BF28" s="28">
        <v>0</v>
      </c>
      <c r="BG28" s="28">
        <v>0</v>
      </c>
      <c r="BH28" s="28">
        <v>0</v>
      </c>
      <c r="BI28" s="28">
        <v>0</v>
      </c>
      <c r="BJ28" s="35">
        <v>0</v>
      </c>
      <c r="BK28" s="28">
        <v>0</v>
      </c>
      <c r="BL28" s="28">
        <v>0</v>
      </c>
      <c r="BM28" s="28">
        <v>0</v>
      </c>
      <c r="BN28" s="28">
        <v>0</v>
      </c>
      <c r="BO28" s="39">
        <v>0</v>
      </c>
      <c r="BP28" s="28">
        <v>0</v>
      </c>
      <c r="BQ28" s="28">
        <v>0</v>
      </c>
      <c r="BR28" s="28">
        <v>0</v>
      </c>
      <c r="BS28" s="37">
        <v>0</v>
      </c>
      <c r="BT28" s="35">
        <v>0</v>
      </c>
      <c r="BU28" s="28">
        <v>0</v>
      </c>
      <c r="BV28" s="28">
        <v>0</v>
      </c>
      <c r="BW28" s="28">
        <v>0</v>
      </c>
      <c r="BX28" s="28">
        <v>0</v>
      </c>
      <c r="BY28" s="4">
        <v>4</v>
      </c>
      <c r="BZ28" s="4">
        <v>4</v>
      </c>
      <c r="CA28" s="4">
        <v>4</v>
      </c>
      <c r="CB28" s="4">
        <v>4</v>
      </c>
      <c r="CD28" s="26">
        <v>3</v>
      </c>
      <c r="CE28" s="26">
        <v>2</v>
      </c>
    </row>
    <row r="29" spans="1:83" ht="19.5" thickBot="1" x14ac:dyDescent="0.3">
      <c r="A29" s="55" t="s">
        <v>38</v>
      </c>
      <c r="B29" s="28">
        <v>51126437</v>
      </c>
      <c r="C29" s="28">
        <v>16124162</v>
      </c>
      <c r="D29" s="28">
        <v>11664018</v>
      </c>
      <c r="E29" s="28">
        <v>11669129</v>
      </c>
      <c r="F29" s="28">
        <v>11669128</v>
      </c>
      <c r="G29" s="35">
        <v>0</v>
      </c>
      <c r="H29" s="28">
        <v>0</v>
      </c>
      <c r="I29" s="28">
        <v>0</v>
      </c>
      <c r="J29" s="28">
        <v>0</v>
      </c>
      <c r="K29" s="37">
        <v>0</v>
      </c>
      <c r="L29" s="35">
        <v>0</v>
      </c>
      <c r="M29" s="28">
        <v>0</v>
      </c>
      <c r="N29" s="28">
        <v>0</v>
      </c>
      <c r="O29" s="28">
        <v>0</v>
      </c>
      <c r="P29" s="28">
        <v>0</v>
      </c>
      <c r="Q29" s="32">
        <v>50962393</v>
      </c>
      <c r="R29" s="33">
        <v>16077840</v>
      </c>
      <c r="S29" s="33">
        <v>11628184</v>
      </c>
      <c r="T29" s="33">
        <v>11628185</v>
      </c>
      <c r="U29" s="34">
        <v>11628184</v>
      </c>
      <c r="V29" s="35">
        <v>1543</v>
      </c>
      <c r="W29" s="28">
        <v>564</v>
      </c>
      <c r="X29" s="28">
        <v>379</v>
      </c>
      <c r="Y29" s="28">
        <v>300</v>
      </c>
      <c r="Z29" s="28">
        <v>300</v>
      </c>
      <c r="AA29" s="39">
        <v>164044</v>
      </c>
      <c r="AB29" s="28">
        <v>46322</v>
      </c>
      <c r="AC29" s="28">
        <v>35834</v>
      </c>
      <c r="AD29" s="28">
        <v>40944</v>
      </c>
      <c r="AE29" s="36">
        <v>40944</v>
      </c>
      <c r="AF29" s="35">
        <v>375</v>
      </c>
      <c r="AG29" s="28">
        <v>105</v>
      </c>
      <c r="AH29" s="28">
        <v>82</v>
      </c>
      <c r="AI29" s="28">
        <v>94</v>
      </c>
      <c r="AJ29" s="36">
        <v>94</v>
      </c>
      <c r="AK29" s="35">
        <v>164044</v>
      </c>
      <c r="AL29" s="28">
        <v>46322</v>
      </c>
      <c r="AM29" s="28">
        <v>35834</v>
      </c>
      <c r="AN29" s="28">
        <v>40944</v>
      </c>
      <c r="AO29" s="37">
        <v>40944</v>
      </c>
      <c r="AP29" s="35">
        <v>375</v>
      </c>
      <c r="AQ29" s="28">
        <v>105</v>
      </c>
      <c r="AR29" s="28">
        <v>82</v>
      </c>
      <c r="AS29" s="28">
        <v>94</v>
      </c>
      <c r="AT29" s="28">
        <v>94</v>
      </c>
      <c r="AU29" s="39">
        <v>0</v>
      </c>
      <c r="AV29" s="28">
        <v>0</v>
      </c>
      <c r="AW29" s="28">
        <v>0</v>
      </c>
      <c r="AX29" s="28">
        <v>0</v>
      </c>
      <c r="AY29" s="36">
        <v>0</v>
      </c>
      <c r="AZ29" s="35">
        <v>0</v>
      </c>
      <c r="BA29" s="28">
        <v>0</v>
      </c>
      <c r="BB29" s="28">
        <v>0</v>
      </c>
      <c r="BC29" s="28">
        <v>0</v>
      </c>
      <c r="BD29" s="28">
        <v>0</v>
      </c>
      <c r="BE29" s="39">
        <v>0</v>
      </c>
      <c r="BF29" s="28">
        <v>0</v>
      </c>
      <c r="BG29" s="28">
        <v>0</v>
      </c>
      <c r="BH29" s="28">
        <v>0</v>
      </c>
      <c r="BI29" s="28">
        <v>0</v>
      </c>
      <c r="BJ29" s="35">
        <v>0</v>
      </c>
      <c r="BK29" s="28">
        <v>0</v>
      </c>
      <c r="BL29" s="28">
        <v>0</v>
      </c>
      <c r="BM29" s="28">
        <v>0</v>
      </c>
      <c r="BN29" s="28">
        <v>0</v>
      </c>
      <c r="BO29" s="39">
        <v>0</v>
      </c>
      <c r="BP29" s="28">
        <v>0</v>
      </c>
      <c r="BQ29" s="28">
        <v>0</v>
      </c>
      <c r="BR29" s="28">
        <v>0</v>
      </c>
      <c r="BS29" s="37">
        <v>0</v>
      </c>
      <c r="BT29" s="35">
        <v>0</v>
      </c>
      <c r="BU29" s="28">
        <v>0</v>
      </c>
      <c r="BV29" s="28">
        <v>0</v>
      </c>
      <c r="BW29" s="28">
        <v>0</v>
      </c>
      <c r="BX29" s="28">
        <v>0</v>
      </c>
      <c r="BY29" s="4">
        <v>4</v>
      </c>
      <c r="BZ29" s="4">
        <v>4</v>
      </c>
      <c r="CA29" s="4">
        <v>4</v>
      </c>
      <c r="CB29" s="4">
        <v>4</v>
      </c>
      <c r="CD29" s="26">
        <v>3</v>
      </c>
      <c r="CE29" s="26">
        <v>2</v>
      </c>
    </row>
    <row r="30" spans="1:83" ht="19.5" thickBot="1" x14ac:dyDescent="0.3">
      <c r="A30" s="56" t="s">
        <v>39</v>
      </c>
      <c r="B30" s="28">
        <v>30961636</v>
      </c>
      <c r="C30" s="28">
        <v>8666481</v>
      </c>
      <c r="D30" s="28">
        <v>7897618</v>
      </c>
      <c r="E30" s="28">
        <v>7198769</v>
      </c>
      <c r="F30" s="28">
        <v>7198768</v>
      </c>
      <c r="G30" s="35">
        <v>0</v>
      </c>
      <c r="H30" s="28">
        <v>0</v>
      </c>
      <c r="I30" s="28">
        <v>0</v>
      </c>
      <c r="J30" s="28">
        <v>0</v>
      </c>
      <c r="K30" s="37">
        <v>0</v>
      </c>
      <c r="L30" s="35">
        <v>0</v>
      </c>
      <c r="M30" s="28">
        <v>0</v>
      </c>
      <c r="N30" s="28">
        <v>0</v>
      </c>
      <c r="O30" s="28">
        <v>0</v>
      </c>
      <c r="P30" s="28">
        <v>0</v>
      </c>
      <c r="Q30" s="32">
        <v>0</v>
      </c>
      <c r="R30" s="33">
        <v>0</v>
      </c>
      <c r="S30" s="33">
        <v>0</v>
      </c>
      <c r="T30" s="33">
        <v>0</v>
      </c>
      <c r="U30" s="34">
        <v>0</v>
      </c>
      <c r="V30" s="35">
        <v>0</v>
      </c>
      <c r="W30" s="28">
        <v>0</v>
      </c>
      <c r="X30" s="28">
        <v>0</v>
      </c>
      <c r="Y30" s="28">
        <v>0</v>
      </c>
      <c r="Z30" s="28">
        <v>0</v>
      </c>
      <c r="AA30" s="39">
        <v>30961636</v>
      </c>
      <c r="AB30" s="28">
        <v>8666481</v>
      </c>
      <c r="AC30" s="28">
        <v>7897618</v>
      </c>
      <c r="AD30" s="28">
        <v>7198769</v>
      </c>
      <c r="AE30" s="36">
        <v>7198768</v>
      </c>
      <c r="AF30" s="35">
        <v>48746</v>
      </c>
      <c r="AG30" s="28">
        <v>11915</v>
      </c>
      <c r="AH30" s="28">
        <v>10293</v>
      </c>
      <c r="AI30" s="28">
        <v>13270</v>
      </c>
      <c r="AJ30" s="36">
        <v>13268</v>
      </c>
      <c r="AK30" s="35">
        <v>10137493</v>
      </c>
      <c r="AL30" s="28">
        <v>2544152</v>
      </c>
      <c r="AM30" s="28">
        <v>-1954683</v>
      </c>
      <c r="AN30" s="28">
        <v>4774012</v>
      </c>
      <c r="AO30" s="37">
        <v>4774012</v>
      </c>
      <c r="AP30" s="35">
        <v>15940</v>
      </c>
      <c r="AQ30" s="28">
        <v>4006</v>
      </c>
      <c r="AR30" s="28">
        <v>-2736</v>
      </c>
      <c r="AS30" s="28">
        <v>7335</v>
      </c>
      <c r="AT30" s="28">
        <v>7335</v>
      </c>
      <c r="AU30" s="39">
        <v>1953095</v>
      </c>
      <c r="AV30" s="28">
        <v>490158</v>
      </c>
      <c r="AW30" s="28">
        <v>1481825</v>
      </c>
      <c r="AX30" s="28">
        <v>-9444</v>
      </c>
      <c r="AY30" s="36">
        <v>-9444</v>
      </c>
      <c r="AZ30" s="35">
        <v>3071</v>
      </c>
      <c r="BA30" s="28">
        <v>772</v>
      </c>
      <c r="BB30" s="28">
        <v>2048</v>
      </c>
      <c r="BC30" s="28">
        <v>126</v>
      </c>
      <c r="BD30" s="28">
        <v>125</v>
      </c>
      <c r="BE30" s="39">
        <v>18871048</v>
      </c>
      <c r="BF30" s="28">
        <v>5632171</v>
      </c>
      <c r="BG30" s="28">
        <v>8370476</v>
      </c>
      <c r="BH30" s="28">
        <v>2434201</v>
      </c>
      <c r="BI30" s="28">
        <v>2434200</v>
      </c>
      <c r="BJ30" s="35">
        <v>29735</v>
      </c>
      <c r="BK30" s="28">
        <v>7137</v>
      </c>
      <c r="BL30" s="28">
        <v>10981</v>
      </c>
      <c r="BM30" s="28">
        <v>5809</v>
      </c>
      <c r="BN30" s="28">
        <v>5808</v>
      </c>
      <c r="BO30" s="39">
        <v>0</v>
      </c>
      <c r="BP30" s="28">
        <v>0</v>
      </c>
      <c r="BQ30" s="28">
        <v>0</v>
      </c>
      <c r="BR30" s="28">
        <v>0</v>
      </c>
      <c r="BS30" s="37">
        <v>0</v>
      </c>
      <c r="BT30" s="35">
        <v>0</v>
      </c>
      <c r="BU30" s="28">
        <v>0</v>
      </c>
      <c r="BV30" s="28">
        <v>0</v>
      </c>
      <c r="BW30" s="28">
        <v>0</v>
      </c>
      <c r="BX30" s="28">
        <v>0</v>
      </c>
      <c r="BY30" s="4">
        <v>4</v>
      </c>
      <c r="BZ30" s="4">
        <v>4</v>
      </c>
      <c r="CA30" s="4">
        <v>4</v>
      </c>
      <c r="CB30" s="4">
        <v>4</v>
      </c>
      <c r="CD30" s="26">
        <v>3</v>
      </c>
      <c r="CE30" s="26">
        <v>2</v>
      </c>
    </row>
    <row r="31" spans="1:83" ht="18.75" x14ac:dyDescent="0.25">
      <c r="A31" s="43" t="s">
        <v>40</v>
      </c>
      <c r="B31" s="28">
        <v>109069697</v>
      </c>
      <c r="C31" s="28">
        <v>27267424</v>
      </c>
      <c r="D31" s="28">
        <v>27267425</v>
      </c>
      <c r="E31" s="28">
        <v>27267424</v>
      </c>
      <c r="F31" s="28">
        <v>27267424</v>
      </c>
      <c r="G31" s="35">
        <v>109069697</v>
      </c>
      <c r="H31" s="28">
        <v>27267424</v>
      </c>
      <c r="I31" s="28">
        <v>27267425</v>
      </c>
      <c r="J31" s="28">
        <v>27267424</v>
      </c>
      <c r="K31" s="37">
        <v>27267424</v>
      </c>
      <c r="L31" s="35">
        <v>29943</v>
      </c>
      <c r="M31" s="28">
        <v>10849</v>
      </c>
      <c r="N31" s="28">
        <v>8640</v>
      </c>
      <c r="O31" s="28">
        <v>6365</v>
      </c>
      <c r="P31" s="28">
        <v>4089</v>
      </c>
      <c r="Q31" s="32">
        <v>0</v>
      </c>
      <c r="R31" s="33">
        <v>0</v>
      </c>
      <c r="S31" s="33">
        <v>0</v>
      </c>
      <c r="T31" s="33">
        <v>0</v>
      </c>
      <c r="U31" s="34">
        <v>0</v>
      </c>
      <c r="V31" s="35">
        <v>0</v>
      </c>
      <c r="W31" s="28">
        <v>0</v>
      </c>
      <c r="X31" s="28">
        <v>0</v>
      </c>
      <c r="Y31" s="28">
        <v>0</v>
      </c>
      <c r="Z31" s="28">
        <v>0</v>
      </c>
      <c r="AA31" s="39">
        <v>0</v>
      </c>
      <c r="AB31" s="28">
        <v>0</v>
      </c>
      <c r="AC31" s="28">
        <v>0</v>
      </c>
      <c r="AD31" s="28">
        <v>0</v>
      </c>
      <c r="AE31" s="36">
        <v>0</v>
      </c>
      <c r="AF31" s="35">
        <v>0</v>
      </c>
      <c r="AG31" s="28">
        <v>0</v>
      </c>
      <c r="AH31" s="28">
        <v>0</v>
      </c>
      <c r="AI31" s="28">
        <v>0</v>
      </c>
      <c r="AJ31" s="36">
        <v>0</v>
      </c>
      <c r="AK31" s="35">
        <v>0</v>
      </c>
      <c r="AL31" s="28">
        <v>0</v>
      </c>
      <c r="AM31" s="28">
        <v>0</v>
      </c>
      <c r="AN31" s="28">
        <v>0</v>
      </c>
      <c r="AO31" s="37">
        <v>0</v>
      </c>
      <c r="AP31" s="35">
        <v>0</v>
      </c>
      <c r="AQ31" s="28">
        <v>0</v>
      </c>
      <c r="AR31" s="28">
        <v>0</v>
      </c>
      <c r="AS31" s="28">
        <v>0</v>
      </c>
      <c r="AT31" s="28">
        <v>0</v>
      </c>
      <c r="AU31" s="39">
        <v>0</v>
      </c>
      <c r="AV31" s="28">
        <v>0</v>
      </c>
      <c r="AW31" s="28">
        <v>0</v>
      </c>
      <c r="AX31" s="28">
        <v>0</v>
      </c>
      <c r="AY31" s="36">
        <v>0</v>
      </c>
      <c r="AZ31" s="35">
        <v>0</v>
      </c>
      <c r="BA31" s="28">
        <v>0</v>
      </c>
      <c r="BB31" s="28">
        <v>0</v>
      </c>
      <c r="BC31" s="28">
        <v>0</v>
      </c>
      <c r="BD31" s="28">
        <v>0</v>
      </c>
      <c r="BE31" s="39">
        <v>0</v>
      </c>
      <c r="BF31" s="28">
        <v>0</v>
      </c>
      <c r="BG31" s="28">
        <v>0</v>
      </c>
      <c r="BH31" s="28">
        <v>0</v>
      </c>
      <c r="BI31" s="28">
        <v>0</v>
      </c>
      <c r="BJ31" s="35">
        <v>0</v>
      </c>
      <c r="BK31" s="28">
        <v>0</v>
      </c>
      <c r="BL31" s="28">
        <v>0</v>
      </c>
      <c r="BM31" s="28">
        <v>0</v>
      </c>
      <c r="BN31" s="28">
        <v>0</v>
      </c>
      <c r="BO31" s="39">
        <v>0</v>
      </c>
      <c r="BP31" s="28">
        <v>0</v>
      </c>
      <c r="BQ31" s="28">
        <v>0</v>
      </c>
      <c r="BR31" s="28">
        <v>0</v>
      </c>
      <c r="BS31" s="37">
        <v>0</v>
      </c>
      <c r="BT31" s="35">
        <v>0</v>
      </c>
      <c r="BU31" s="28">
        <v>0</v>
      </c>
      <c r="BV31" s="28">
        <v>0</v>
      </c>
      <c r="BW31" s="28">
        <v>0</v>
      </c>
      <c r="BX31" s="28">
        <v>0</v>
      </c>
      <c r="BY31" s="4">
        <v>4</v>
      </c>
      <c r="BZ31" s="4">
        <v>4</v>
      </c>
      <c r="CA31" s="4">
        <v>4</v>
      </c>
      <c r="CB31" s="4">
        <v>4</v>
      </c>
      <c r="CD31" s="26">
        <v>3</v>
      </c>
      <c r="CE31" s="26">
        <v>2</v>
      </c>
    </row>
    <row r="32" spans="1:83" ht="19.5" thickBot="1" x14ac:dyDescent="0.3">
      <c r="A32" s="54" t="s">
        <v>41</v>
      </c>
      <c r="B32" s="28">
        <v>3420348</v>
      </c>
      <c r="C32" s="28">
        <v>1054152</v>
      </c>
      <c r="D32" s="28">
        <v>1053013</v>
      </c>
      <c r="E32" s="28">
        <v>788732</v>
      </c>
      <c r="F32" s="28">
        <v>524451</v>
      </c>
      <c r="G32" s="35">
        <v>3420348</v>
      </c>
      <c r="H32" s="28">
        <v>1054152</v>
      </c>
      <c r="I32" s="28">
        <v>1053013</v>
      </c>
      <c r="J32" s="28">
        <v>788732</v>
      </c>
      <c r="K32" s="37">
        <v>524451</v>
      </c>
      <c r="L32" s="35">
        <v>55</v>
      </c>
      <c r="M32" s="28">
        <v>17</v>
      </c>
      <c r="N32" s="28">
        <v>17</v>
      </c>
      <c r="O32" s="28">
        <v>13</v>
      </c>
      <c r="P32" s="28">
        <v>8</v>
      </c>
      <c r="Q32" s="32">
        <v>0</v>
      </c>
      <c r="R32" s="33">
        <v>0</v>
      </c>
      <c r="S32" s="33">
        <v>0</v>
      </c>
      <c r="T32" s="33">
        <v>0</v>
      </c>
      <c r="U32" s="34">
        <v>0</v>
      </c>
      <c r="V32" s="35">
        <v>0</v>
      </c>
      <c r="W32" s="28">
        <v>0</v>
      </c>
      <c r="X32" s="28">
        <v>0</v>
      </c>
      <c r="Y32" s="28">
        <v>0</v>
      </c>
      <c r="Z32" s="28">
        <v>0</v>
      </c>
      <c r="AA32" s="39">
        <v>0</v>
      </c>
      <c r="AB32" s="28">
        <v>0</v>
      </c>
      <c r="AC32" s="28">
        <v>0</v>
      </c>
      <c r="AD32" s="28">
        <v>0</v>
      </c>
      <c r="AE32" s="36">
        <v>0</v>
      </c>
      <c r="AF32" s="35">
        <v>0</v>
      </c>
      <c r="AG32" s="28">
        <v>0</v>
      </c>
      <c r="AH32" s="28">
        <v>0</v>
      </c>
      <c r="AI32" s="28">
        <v>0</v>
      </c>
      <c r="AJ32" s="36">
        <v>0</v>
      </c>
      <c r="AK32" s="35">
        <v>0</v>
      </c>
      <c r="AL32" s="28">
        <v>0</v>
      </c>
      <c r="AM32" s="28">
        <v>0</v>
      </c>
      <c r="AN32" s="28">
        <v>0</v>
      </c>
      <c r="AO32" s="37">
        <v>0</v>
      </c>
      <c r="AP32" s="35">
        <v>0</v>
      </c>
      <c r="AQ32" s="28">
        <v>0</v>
      </c>
      <c r="AR32" s="28">
        <v>0</v>
      </c>
      <c r="AS32" s="28">
        <v>0</v>
      </c>
      <c r="AT32" s="28">
        <v>0</v>
      </c>
      <c r="AU32" s="39">
        <v>0</v>
      </c>
      <c r="AV32" s="28">
        <v>0</v>
      </c>
      <c r="AW32" s="28">
        <v>0</v>
      </c>
      <c r="AX32" s="28">
        <v>0</v>
      </c>
      <c r="AY32" s="36">
        <v>0</v>
      </c>
      <c r="AZ32" s="35">
        <v>0</v>
      </c>
      <c r="BA32" s="28">
        <v>0</v>
      </c>
      <c r="BB32" s="28">
        <v>0</v>
      </c>
      <c r="BC32" s="28">
        <v>0</v>
      </c>
      <c r="BD32" s="28">
        <v>0</v>
      </c>
      <c r="BE32" s="39">
        <v>0</v>
      </c>
      <c r="BF32" s="28">
        <v>0</v>
      </c>
      <c r="BG32" s="28">
        <v>0</v>
      </c>
      <c r="BH32" s="28">
        <v>0</v>
      </c>
      <c r="BI32" s="28">
        <v>0</v>
      </c>
      <c r="BJ32" s="35">
        <v>0</v>
      </c>
      <c r="BK32" s="28">
        <v>0</v>
      </c>
      <c r="BL32" s="28">
        <v>0</v>
      </c>
      <c r="BM32" s="28">
        <v>0</v>
      </c>
      <c r="BN32" s="28">
        <v>0</v>
      </c>
      <c r="BO32" s="39">
        <v>0</v>
      </c>
      <c r="BP32" s="28">
        <v>0</v>
      </c>
      <c r="BQ32" s="28">
        <v>0</v>
      </c>
      <c r="BR32" s="28">
        <v>0</v>
      </c>
      <c r="BS32" s="37">
        <v>0</v>
      </c>
      <c r="BT32" s="35">
        <v>0</v>
      </c>
      <c r="BU32" s="28">
        <v>0</v>
      </c>
      <c r="BV32" s="28">
        <v>0</v>
      </c>
      <c r="BW32" s="28">
        <v>0</v>
      </c>
      <c r="BX32" s="28">
        <v>0</v>
      </c>
      <c r="BY32" s="4">
        <v>4</v>
      </c>
      <c r="BZ32" s="4">
        <v>4</v>
      </c>
      <c r="CA32" s="4">
        <v>4</v>
      </c>
      <c r="CB32" s="4">
        <v>4</v>
      </c>
      <c r="CD32" s="26">
        <v>3</v>
      </c>
      <c r="CE32" s="26">
        <v>2</v>
      </c>
    </row>
    <row r="33" spans="1:83" ht="18.75" x14ac:dyDescent="0.25">
      <c r="A33" s="57" t="s">
        <v>42</v>
      </c>
      <c r="B33" s="28">
        <v>1334697</v>
      </c>
      <c r="C33" s="28">
        <v>316555</v>
      </c>
      <c r="D33" s="28">
        <v>270145</v>
      </c>
      <c r="E33" s="28">
        <v>373999</v>
      </c>
      <c r="F33" s="28">
        <v>373998</v>
      </c>
      <c r="G33" s="35">
        <v>0</v>
      </c>
      <c r="H33" s="28">
        <v>0</v>
      </c>
      <c r="I33" s="28">
        <v>0</v>
      </c>
      <c r="J33" s="28">
        <v>0</v>
      </c>
      <c r="K33" s="37">
        <v>0</v>
      </c>
      <c r="L33" s="35">
        <v>0</v>
      </c>
      <c r="M33" s="28">
        <v>0</v>
      </c>
      <c r="N33" s="28">
        <v>0</v>
      </c>
      <c r="O33" s="28">
        <v>0</v>
      </c>
      <c r="P33" s="28">
        <v>0</v>
      </c>
      <c r="Q33" s="32">
        <v>0</v>
      </c>
      <c r="R33" s="33">
        <v>0</v>
      </c>
      <c r="S33" s="33">
        <v>0</v>
      </c>
      <c r="T33" s="33">
        <v>0</v>
      </c>
      <c r="U33" s="34">
        <v>0</v>
      </c>
      <c r="V33" s="35">
        <v>0</v>
      </c>
      <c r="W33" s="28">
        <v>0</v>
      </c>
      <c r="X33" s="28">
        <v>0</v>
      </c>
      <c r="Y33" s="28">
        <v>0</v>
      </c>
      <c r="Z33" s="28">
        <v>0</v>
      </c>
      <c r="AA33" s="39">
        <v>1334697</v>
      </c>
      <c r="AB33" s="28">
        <v>316555</v>
      </c>
      <c r="AC33" s="28">
        <v>270145</v>
      </c>
      <c r="AD33" s="28">
        <v>373999</v>
      </c>
      <c r="AE33" s="36">
        <v>373998</v>
      </c>
      <c r="AF33" s="35">
        <v>2982</v>
      </c>
      <c r="AG33" s="28">
        <v>783</v>
      </c>
      <c r="AH33" s="28">
        <v>611</v>
      </c>
      <c r="AI33" s="28">
        <v>794</v>
      </c>
      <c r="AJ33" s="36">
        <v>794</v>
      </c>
      <c r="AK33" s="35">
        <v>0</v>
      </c>
      <c r="AL33" s="28">
        <v>0</v>
      </c>
      <c r="AM33" s="28">
        <v>0</v>
      </c>
      <c r="AN33" s="28">
        <v>0</v>
      </c>
      <c r="AO33" s="37">
        <v>0</v>
      </c>
      <c r="AP33" s="35">
        <v>0</v>
      </c>
      <c r="AQ33" s="28">
        <v>0</v>
      </c>
      <c r="AR33" s="28">
        <v>0</v>
      </c>
      <c r="AS33" s="28">
        <v>0</v>
      </c>
      <c r="AT33" s="28">
        <v>0</v>
      </c>
      <c r="AU33" s="39">
        <v>0</v>
      </c>
      <c r="AV33" s="28">
        <v>0</v>
      </c>
      <c r="AW33" s="28">
        <v>0</v>
      </c>
      <c r="AX33" s="28">
        <v>0</v>
      </c>
      <c r="AY33" s="36">
        <v>0</v>
      </c>
      <c r="AZ33" s="35">
        <v>0</v>
      </c>
      <c r="BA33" s="28">
        <v>0</v>
      </c>
      <c r="BB33" s="28">
        <v>0</v>
      </c>
      <c r="BC33" s="28">
        <v>0</v>
      </c>
      <c r="BD33" s="28">
        <v>0</v>
      </c>
      <c r="BE33" s="39">
        <v>1334697</v>
      </c>
      <c r="BF33" s="28">
        <v>316555</v>
      </c>
      <c r="BG33" s="28">
        <v>270145</v>
      </c>
      <c r="BH33" s="28">
        <v>373999</v>
      </c>
      <c r="BI33" s="28">
        <v>373998</v>
      </c>
      <c r="BJ33" s="35">
        <v>2982</v>
      </c>
      <c r="BK33" s="28">
        <v>783</v>
      </c>
      <c r="BL33" s="28">
        <v>611</v>
      </c>
      <c r="BM33" s="28">
        <v>794</v>
      </c>
      <c r="BN33" s="28">
        <v>794</v>
      </c>
      <c r="BO33" s="39">
        <v>0</v>
      </c>
      <c r="BP33" s="28">
        <v>0</v>
      </c>
      <c r="BQ33" s="28">
        <v>0</v>
      </c>
      <c r="BR33" s="28">
        <v>0</v>
      </c>
      <c r="BS33" s="37">
        <v>0</v>
      </c>
      <c r="BT33" s="35">
        <v>0</v>
      </c>
      <c r="BU33" s="28">
        <v>0</v>
      </c>
      <c r="BV33" s="28">
        <v>0</v>
      </c>
      <c r="BW33" s="28">
        <v>0</v>
      </c>
      <c r="BX33" s="28">
        <v>0</v>
      </c>
      <c r="BY33" s="4">
        <v>4</v>
      </c>
      <c r="BZ33" s="4">
        <v>4</v>
      </c>
      <c r="CA33" s="4">
        <v>4</v>
      </c>
      <c r="CB33" s="4">
        <v>4</v>
      </c>
      <c r="CD33" s="26">
        <v>3</v>
      </c>
      <c r="CE33" s="26">
        <v>2</v>
      </c>
    </row>
    <row r="34" spans="1:83" ht="19.5" thickBot="1" x14ac:dyDescent="0.3">
      <c r="A34" s="58" t="s">
        <v>19</v>
      </c>
      <c r="B34" s="28">
        <v>58062</v>
      </c>
      <c r="C34" s="28">
        <v>13711</v>
      </c>
      <c r="D34" s="28">
        <v>9490</v>
      </c>
      <c r="E34" s="28">
        <v>17431</v>
      </c>
      <c r="F34" s="28">
        <v>17430</v>
      </c>
      <c r="G34" s="35">
        <v>0</v>
      </c>
      <c r="H34" s="28">
        <v>0</v>
      </c>
      <c r="I34" s="28">
        <v>0</v>
      </c>
      <c r="J34" s="28">
        <v>0</v>
      </c>
      <c r="K34" s="37">
        <v>0</v>
      </c>
      <c r="L34" s="35">
        <v>0</v>
      </c>
      <c r="M34" s="28">
        <v>0</v>
      </c>
      <c r="N34" s="28">
        <v>0</v>
      </c>
      <c r="O34" s="28">
        <v>0</v>
      </c>
      <c r="P34" s="28">
        <v>0</v>
      </c>
      <c r="Q34" s="32">
        <v>0</v>
      </c>
      <c r="R34" s="33">
        <v>0</v>
      </c>
      <c r="S34" s="33">
        <v>0</v>
      </c>
      <c r="T34" s="33">
        <v>0</v>
      </c>
      <c r="U34" s="34">
        <v>0</v>
      </c>
      <c r="V34" s="35">
        <v>0</v>
      </c>
      <c r="W34" s="28">
        <v>0</v>
      </c>
      <c r="X34" s="28">
        <v>0</v>
      </c>
      <c r="Y34" s="28">
        <v>0</v>
      </c>
      <c r="Z34" s="28">
        <v>0</v>
      </c>
      <c r="AA34" s="39">
        <v>58062</v>
      </c>
      <c r="AB34" s="28">
        <v>13711</v>
      </c>
      <c r="AC34" s="28">
        <v>9490</v>
      </c>
      <c r="AD34" s="28">
        <v>17431</v>
      </c>
      <c r="AE34" s="36">
        <v>17430</v>
      </c>
      <c r="AF34" s="35">
        <v>777</v>
      </c>
      <c r="AG34" s="28">
        <v>186</v>
      </c>
      <c r="AH34" s="28">
        <v>128</v>
      </c>
      <c r="AI34" s="28">
        <v>232</v>
      </c>
      <c r="AJ34" s="36">
        <v>231</v>
      </c>
      <c r="AK34" s="35">
        <v>0</v>
      </c>
      <c r="AL34" s="28">
        <v>0</v>
      </c>
      <c r="AM34" s="28">
        <v>0</v>
      </c>
      <c r="AN34" s="28">
        <v>0</v>
      </c>
      <c r="AO34" s="37">
        <v>0</v>
      </c>
      <c r="AP34" s="35">
        <v>0</v>
      </c>
      <c r="AQ34" s="28">
        <v>0</v>
      </c>
      <c r="AR34" s="28">
        <v>0</v>
      </c>
      <c r="AS34" s="28">
        <v>0</v>
      </c>
      <c r="AT34" s="28">
        <v>0</v>
      </c>
      <c r="AU34" s="39">
        <v>0</v>
      </c>
      <c r="AV34" s="28">
        <v>0</v>
      </c>
      <c r="AW34" s="28">
        <v>0</v>
      </c>
      <c r="AX34" s="28">
        <v>0</v>
      </c>
      <c r="AY34" s="36">
        <v>0</v>
      </c>
      <c r="AZ34" s="35">
        <v>0</v>
      </c>
      <c r="BA34" s="28">
        <v>0</v>
      </c>
      <c r="BB34" s="28">
        <v>0</v>
      </c>
      <c r="BC34" s="28">
        <v>0</v>
      </c>
      <c r="BD34" s="28">
        <v>0</v>
      </c>
      <c r="BE34" s="39">
        <v>58062</v>
      </c>
      <c r="BF34" s="28">
        <v>13711</v>
      </c>
      <c r="BG34" s="28">
        <v>9490</v>
      </c>
      <c r="BH34" s="28">
        <v>17431</v>
      </c>
      <c r="BI34" s="28">
        <v>17430</v>
      </c>
      <c r="BJ34" s="35">
        <v>777</v>
      </c>
      <c r="BK34" s="28">
        <v>186</v>
      </c>
      <c r="BL34" s="28">
        <v>128</v>
      </c>
      <c r="BM34" s="28">
        <v>232</v>
      </c>
      <c r="BN34" s="28">
        <v>231</v>
      </c>
      <c r="BO34" s="39">
        <v>0</v>
      </c>
      <c r="BP34" s="28">
        <v>0</v>
      </c>
      <c r="BQ34" s="28">
        <v>0</v>
      </c>
      <c r="BR34" s="28">
        <v>0</v>
      </c>
      <c r="BS34" s="37">
        <v>0</v>
      </c>
      <c r="BT34" s="35">
        <v>0</v>
      </c>
      <c r="BU34" s="28">
        <v>0</v>
      </c>
      <c r="BV34" s="28">
        <v>0</v>
      </c>
      <c r="BW34" s="28">
        <v>0</v>
      </c>
      <c r="BX34" s="28">
        <v>0</v>
      </c>
      <c r="BY34" s="4">
        <v>4</v>
      </c>
      <c r="BZ34" s="4">
        <v>4</v>
      </c>
      <c r="CA34" s="4">
        <v>4</v>
      </c>
      <c r="CB34" s="4">
        <v>4</v>
      </c>
      <c r="CD34" s="26">
        <v>3</v>
      </c>
      <c r="CE34" s="26">
        <v>2</v>
      </c>
    </row>
    <row r="35" spans="1:83" ht="18.75" x14ac:dyDescent="0.25">
      <c r="A35" s="15" t="s">
        <v>43</v>
      </c>
      <c r="B35" s="28">
        <v>123489230</v>
      </c>
      <c r="C35" s="28">
        <v>25819913</v>
      </c>
      <c r="D35" s="28">
        <v>26490005</v>
      </c>
      <c r="E35" s="28">
        <v>35589657</v>
      </c>
      <c r="F35" s="28">
        <v>35589655</v>
      </c>
      <c r="G35" s="35">
        <v>0</v>
      </c>
      <c r="H35" s="28">
        <v>0</v>
      </c>
      <c r="I35" s="28">
        <v>0</v>
      </c>
      <c r="J35" s="28">
        <v>0</v>
      </c>
      <c r="K35" s="37">
        <v>0</v>
      </c>
      <c r="L35" s="35">
        <v>0</v>
      </c>
      <c r="M35" s="28">
        <v>0</v>
      </c>
      <c r="N35" s="28">
        <v>0</v>
      </c>
      <c r="O35" s="28">
        <v>0</v>
      </c>
      <c r="P35" s="28">
        <v>0</v>
      </c>
      <c r="Q35" s="32">
        <v>35355745</v>
      </c>
      <c r="R35" s="33">
        <v>8545629</v>
      </c>
      <c r="S35" s="33">
        <v>8832421</v>
      </c>
      <c r="T35" s="33">
        <v>8988848</v>
      </c>
      <c r="U35" s="34">
        <v>8988847</v>
      </c>
      <c r="V35" s="35">
        <v>1119</v>
      </c>
      <c r="W35" s="28">
        <v>240</v>
      </c>
      <c r="X35" s="28">
        <v>200</v>
      </c>
      <c r="Y35" s="28">
        <v>340</v>
      </c>
      <c r="Z35" s="28">
        <v>339</v>
      </c>
      <c r="AA35" s="39">
        <v>85616794</v>
      </c>
      <c r="AB35" s="28">
        <v>16666657</v>
      </c>
      <c r="AC35" s="28">
        <v>17030264</v>
      </c>
      <c r="AD35" s="28">
        <v>25959937</v>
      </c>
      <c r="AE35" s="36">
        <v>25959936</v>
      </c>
      <c r="AF35" s="35">
        <v>47525</v>
      </c>
      <c r="AG35" s="28">
        <v>10117</v>
      </c>
      <c r="AH35" s="28">
        <v>9550</v>
      </c>
      <c r="AI35" s="28">
        <v>13930</v>
      </c>
      <c r="AJ35" s="36">
        <v>13928</v>
      </c>
      <c r="AK35" s="35">
        <v>30496664</v>
      </c>
      <c r="AL35" s="28">
        <v>9130715</v>
      </c>
      <c r="AM35" s="28">
        <v>-7591470</v>
      </c>
      <c r="AN35" s="28">
        <v>14478710</v>
      </c>
      <c r="AO35" s="37">
        <v>14478709</v>
      </c>
      <c r="AP35" s="35">
        <v>15312</v>
      </c>
      <c r="AQ35" s="28">
        <v>5417</v>
      </c>
      <c r="AR35" s="28">
        <v>-209</v>
      </c>
      <c r="AS35" s="28">
        <v>5052</v>
      </c>
      <c r="AT35" s="28">
        <v>5052</v>
      </c>
      <c r="AU35" s="39">
        <v>2893886</v>
      </c>
      <c r="AV35" s="28">
        <v>623912</v>
      </c>
      <c r="AW35" s="28">
        <v>-12126</v>
      </c>
      <c r="AX35" s="28">
        <v>1141050</v>
      </c>
      <c r="AY35" s="36">
        <v>1141050</v>
      </c>
      <c r="AZ35" s="35">
        <v>3223</v>
      </c>
      <c r="BA35" s="28">
        <v>365</v>
      </c>
      <c r="BB35" s="28">
        <v>363</v>
      </c>
      <c r="BC35" s="28">
        <v>1248</v>
      </c>
      <c r="BD35" s="28">
        <v>1247</v>
      </c>
      <c r="BE35" s="39">
        <v>52226244</v>
      </c>
      <c r="BF35" s="28">
        <v>6912030</v>
      </c>
      <c r="BG35" s="28">
        <v>24633860</v>
      </c>
      <c r="BH35" s="28">
        <v>10340177</v>
      </c>
      <c r="BI35" s="28">
        <v>10340177</v>
      </c>
      <c r="BJ35" s="35">
        <v>28990</v>
      </c>
      <c r="BK35" s="28">
        <v>4335</v>
      </c>
      <c r="BL35" s="28">
        <v>9396</v>
      </c>
      <c r="BM35" s="28">
        <v>7630</v>
      </c>
      <c r="BN35" s="28">
        <v>7629</v>
      </c>
      <c r="BO35" s="39">
        <v>2516691</v>
      </c>
      <c r="BP35" s="28">
        <v>607627</v>
      </c>
      <c r="BQ35" s="28">
        <v>627320</v>
      </c>
      <c r="BR35" s="28">
        <v>640872</v>
      </c>
      <c r="BS35" s="37">
        <v>640872</v>
      </c>
      <c r="BT35" s="35">
        <v>182</v>
      </c>
      <c r="BU35" s="28">
        <v>20</v>
      </c>
      <c r="BV35" s="28">
        <v>24</v>
      </c>
      <c r="BW35" s="28">
        <v>69</v>
      </c>
      <c r="BX35" s="28">
        <v>69</v>
      </c>
      <c r="CD35" s="26"/>
      <c r="CE35" s="26"/>
    </row>
    <row r="36" spans="1:83" ht="18.75" x14ac:dyDescent="0.25">
      <c r="A36" s="59" t="s">
        <v>19</v>
      </c>
      <c r="B36" s="28">
        <v>25600</v>
      </c>
      <c r="C36" s="28">
        <v>8322</v>
      </c>
      <c r="D36" s="28">
        <v>11749</v>
      </c>
      <c r="E36" s="28">
        <v>2765</v>
      </c>
      <c r="F36" s="28">
        <v>2764</v>
      </c>
      <c r="G36" s="35">
        <v>0</v>
      </c>
      <c r="H36" s="28">
        <v>0</v>
      </c>
      <c r="I36" s="28">
        <v>0</v>
      </c>
      <c r="J36" s="28">
        <v>0</v>
      </c>
      <c r="K36" s="37">
        <v>0</v>
      </c>
      <c r="L36" s="35">
        <v>0</v>
      </c>
      <c r="M36" s="28">
        <v>0</v>
      </c>
      <c r="N36" s="28">
        <v>0</v>
      </c>
      <c r="O36" s="28">
        <v>0</v>
      </c>
      <c r="P36" s="28">
        <v>0</v>
      </c>
      <c r="Q36" s="32">
        <v>0</v>
      </c>
      <c r="R36" s="33">
        <v>0</v>
      </c>
      <c r="S36" s="33">
        <v>0</v>
      </c>
      <c r="T36" s="33">
        <v>0</v>
      </c>
      <c r="U36" s="34">
        <v>0</v>
      </c>
      <c r="V36" s="35">
        <v>0</v>
      </c>
      <c r="W36" s="28">
        <v>0</v>
      </c>
      <c r="X36" s="28">
        <v>0</v>
      </c>
      <c r="Y36" s="28">
        <v>0</v>
      </c>
      <c r="Z36" s="28">
        <v>0</v>
      </c>
      <c r="AA36" s="39">
        <v>25600</v>
      </c>
      <c r="AB36" s="28">
        <v>8322</v>
      </c>
      <c r="AC36" s="28">
        <v>11749</v>
      </c>
      <c r="AD36" s="28">
        <v>2765</v>
      </c>
      <c r="AE36" s="36">
        <v>2764</v>
      </c>
      <c r="AF36" s="35">
        <v>357</v>
      </c>
      <c r="AG36" s="28">
        <v>116</v>
      </c>
      <c r="AH36" s="28">
        <v>138</v>
      </c>
      <c r="AI36" s="28">
        <v>52</v>
      </c>
      <c r="AJ36" s="36">
        <v>51</v>
      </c>
      <c r="AK36" s="35">
        <v>25600</v>
      </c>
      <c r="AL36" s="28">
        <v>8322</v>
      </c>
      <c r="AM36" s="28">
        <v>11749</v>
      </c>
      <c r="AN36" s="28">
        <v>2765</v>
      </c>
      <c r="AO36" s="37">
        <v>2764</v>
      </c>
      <c r="AP36" s="35">
        <v>357</v>
      </c>
      <c r="AQ36" s="28">
        <v>116</v>
      </c>
      <c r="AR36" s="28">
        <v>138</v>
      </c>
      <c r="AS36" s="28">
        <v>52</v>
      </c>
      <c r="AT36" s="28">
        <v>51</v>
      </c>
      <c r="AU36" s="39">
        <v>0</v>
      </c>
      <c r="AV36" s="28">
        <v>0</v>
      </c>
      <c r="AW36" s="28">
        <v>0</v>
      </c>
      <c r="AX36" s="28">
        <v>0</v>
      </c>
      <c r="AY36" s="36">
        <v>0</v>
      </c>
      <c r="AZ36" s="35">
        <v>0</v>
      </c>
      <c r="BA36" s="28">
        <v>0</v>
      </c>
      <c r="BB36" s="28">
        <v>0</v>
      </c>
      <c r="BC36" s="28">
        <v>0</v>
      </c>
      <c r="BD36" s="28">
        <v>0</v>
      </c>
      <c r="BE36" s="39">
        <v>0</v>
      </c>
      <c r="BF36" s="28">
        <v>0</v>
      </c>
      <c r="BG36" s="28">
        <v>0</v>
      </c>
      <c r="BH36" s="28">
        <v>0</v>
      </c>
      <c r="BI36" s="28">
        <v>0</v>
      </c>
      <c r="BJ36" s="35">
        <v>0</v>
      </c>
      <c r="BK36" s="28">
        <v>0</v>
      </c>
      <c r="BL36" s="28">
        <v>0</v>
      </c>
      <c r="BM36" s="28">
        <v>0</v>
      </c>
      <c r="BN36" s="28">
        <v>0</v>
      </c>
      <c r="BO36" s="39">
        <v>0</v>
      </c>
      <c r="BP36" s="28">
        <v>0</v>
      </c>
      <c r="BQ36" s="28">
        <v>0</v>
      </c>
      <c r="BR36" s="28">
        <v>0</v>
      </c>
      <c r="BS36" s="37">
        <v>0</v>
      </c>
      <c r="BT36" s="35">
        <v>0</v>
      </c>
      <c r="BU36" s="28">
        <v>0</v>
      </c>
      <c r="BV36" s="28">
        <v>0</v>
      </c>
      <c r="BW36" s="28">
        <v>0</v>
      </c>
      <c r="BX36" s="28">
        <v>0</v>
      </c>
      <c r="CD36" s="26"/>
      <c r="CE36" s="26"/>
    </row>
    <row r="37" spans="1:83" ht="19.5" thickBot="1" x14ac:dyDescent="0.3">
      <c r="A37" s="54" t="s">
        <v>25</v>
      </c>
      <c r="B37" s="28">
        <v>88408</v>
      </c>
      <c r="C37" s="28">
        <v>0</v>
      </c>
      <c r="D37" s="28">
        <v>0</v>
      </c>
      <c r="E37" s="28">
        <v>44204</v>
      </c>
      <c r="F37" s="28">
        <v>44204</v>
      </c>
      <c r="G37" s="35">
        <v>0</v>
      </c>
      <c r="H37" s="28">
        <v>0</v>
      </c>
      <c r="I37" s="28">
        <v>0</v>
      </c>
      <c r="J37" s="28">
        <v>0</v>
      </c>
      <c r="K37" s="37">
        <v>0</v>
      </c>
      <c r="L37" s="35">
        <v>0</v>
      </c>
      <c r="M37" s="28">
        <v>0</v>
      </c>
      <c r="N37" s="28">
        <v>0</v>
      </c>
      <c r="O37" s="28">
        <v>0</v>
      </c>
      <c r="P37" s="28">
        <v>0</v>
      </c>
      <c r="Q37" s="32">
        <v>0</v>
      </c>
      <c r="R37" s="33">
        <v>0</v>
      </c>
      <c r="S37" s="33">
        <v>0</v>
      </c>
      <c r="T37" s="33">
        <v>0</v>
      </c>
      <c r="U37" s="34">
        <v>0</v>
      </c>
      <c r="V37" s="35">
        <v>0</v>
      </c>
      <c r="W37" s="28">
        <v>0</v>
      </c>
      <c r="X37" s="28">
        <v>0</v>
      </c>
      <c r="Y37" s="28">
        <v>0</v>
      </c>
      <c r="Z37" s="28">
        <v>0</v>
      </c>
      <c r="AA37" s="39">
        <v>88408</v>
      </c>
      <c r="AB37" s="28">
        <v>0</v>
      </c>
      <c r="AC37" s="28">
        <v>0</v>
      </c>
      <c r="AD37" s="28">
        <v>44204</v>
      </c>
      <c r="AE37" s="36">
        <v>44204</v>
      </c>
      <c r="AF37" s="35">
        <v>125</v>
      </c>
      <c r="AG37" s="28">
        <v>0</v>
      </c>
      <c r="AH37" s="28">
        <v>0</v>
      </c>
      <c r="AI37" s="28">
        <v>63</v>
      </c>
      <c r="AJ37" s="36">
        <v>62</v>
      </c>
      <c r="AK37" s="35">
        <v>88408</v>
      </c>
      <c r="AL37" s="28">
        <v>0</v>
      </c>
      <c r="AM37" s="28">
        <v>0</v>
      </c>
      <c r="AN37" s="28">
        <v>44204</v>
      </c>
      <c r="AO37" s="37">
        <v>44204</v>
      </c>
      <c r="AP37" s="35">
        <v>125</v>
      </c>
      <c r="AQ37" s="28">
        <v>0</v>
      </c>
      <c r="AR37" s="28">
        <v>0</v>
      </c>
      <c r="AS37" s="28">
        <v>63</v>
      </c>
      <c r="AT37" s="28">
        <v>62</v>
      </c>
      <c r="AU37" s="39">
        <v>0</v>
      </c>
      <c r="AV37" s="28">
        <v>0</v>
      </c>
      <c r="AW37" s="28">
        <v>0</v>
      </c>
      <c r="AX37" s="28">
        <v>0</v>
      </c>
      <c r="AY37" s="36">
        <v>0</v>
      </c>
      <c r="AZ37" s="35">
        <v>0</v>
      </c>
      <c r="BA37" s="28">
        <v>0</v>
      </c>
      <c r="BB37" s="28">
        <v>0</v>
      </c>
      <c r="BC37" s="28">
        <v>0</v>
      </c>
      <c r="BD37" s="28">
        <v>0</v>
      </c>
      <c r="BE37" s="39">
        <v>0</v>
      </c>
      <c r="BF37" s="28">
        <v>0</v>
      </c>
      <c r="BG37" s="28">
        <v>0</v>
      </c>
      <c r="BH37" s="28">
        <v>0</v>
      </c>
      <c r="BI37" s="28">
        <v>0</v>
      </c>
      <c r="BJ37" s="35">
        <v>0</v>
      </c>
      <c r="BK37" s="28">
        <v>0</v>
      </c>
      <c r="BL37" s="28">
        <v>0</v>
      </c>
      <c r="BM37" s="28">
        <v>0</v>
      </c>
      <c r="BN37" s="28">
        <v>0</v>
      </c>
      <c r="BO37" s="39">
        <v>0</v>
      </c>
      <c r="BP37" s="28">
        <v>0</v>
      </c>
      <c r="BQ37" s="28">
        <v>0</v>
      </c>
      <c r="BR37" s="28">
        <v>0</v>
      </c>
      <c r="BS37" s="37">
        <v>0</v>
      </c>
      <c r="BT37" s="35">
        <v>0</v>
      </c>
      <c r="BU37" s="28">
        <v>0</v>
      </c>
      <c r="BV37" s="28">
        <v>0</v>
      </c>
      <c r="BW37" s="28">
        <v>0</v>
      </c>
      <c r="BX37" s="28">
        <v>0</v>
      </c>
      <c r="BY37" s="4">
        <v>4</v>
      </c>
      <c r="BZ37" s="4">
        <v>4</v>
      </c>
      <c r="CA37" s="4">
        <v>4</v>
      </c>
      <c r="CB37" s="4">
        <v>4</v>
      </c>
      <c r="CD37" s="26">
        <v>3</v>
      </c>
      <c r="CE37" s="26">
        <v>2</v>
      </c>
    </row>
    <row r="38" spans="1:83" ht="18.75" x14ac:dyDescent="0.25">
      <c r="A38" s="15" t="s">
        <v>44</v>
      </c>
      <c r="B38" s="28">
        <v>56702956</v>
      </c>
      <c r="C38" s="28">
        <v>13732112</v>
      </c>
      <c r="D38" s="28">
        <v>13917334</v>
      </c>
      <c r="E38" s="28">
        <v>14526758</v>
      </c>
      <c r="F38" s="28">
        <v>14526752</v>
      </c>
      <c r="G38" s="35">
        <v>1268742</v>
      </c>
      <c r="H38" s="28">
        <v>317185</v>
      </c>
      <c r="I38" s="28">
        <v>317186</v>
      </c>
      <c r="J38" s="28">
        <v>317186</v>
      </c>
      <c r="K38" s="37">
        <v>317185</v>
      </c>
      <c r="L38" s="35">
        <v>711</v>
      </c>
      <c r="M38" s="28">
        <v>116</v>
      </c>
      <c r="N38" s="28">
        <v>93</v>
      </c>
      <c r="O38" s="28">
        <v>198</v>
      </c>
      <c r="P38" s="28">
        <v>304</v>
      </c>
      <c r="Q38" s="32">
        <v>15446536</v>
      </c>
      <c r="R38" s="33">
        <v>3742864</v>
      </c>
      <c r="S38" s="33">
        <v>3860475</v>
      </c>
      <c r="T38" s="33">
        <v>3921599</v>
      </c>
      <c r="U38" s="34">
        <v>3921598</v>
      </c>
      <c r="V38" s="35">
        <v>562</v>
      </c>
      <c r="W38" s="28">
        <v>133</v>
      </c>
      <c r="X38" s="28">
        <v>148</v>
      </c>
      <c r="Y38" s="28">
        <v>141</v>
      </c>
      <c r="Z38" s="28">
        <v>140</v>
      </c>
      <c r="AA38" s="39">
        <v>37800385</v>
      </c>
      <c r="AB38" s="28">
        <v>9142987</v>
      </c>
      <c r="AC38" s="28">
        <v>9193075</v>
      </c>
      <c r="AD38" s="28">
        <v>9732163</v>
      </c>
      <c r="AE38" s="36">
        <v>9732160</v>
      </c>
      <c r="AF38" s="35">
        <v>47854</v>
      </c>
      <c r="AG38" s="28">
        <v>12912</v>
      </c>
      <c r="AH38" s="28">
        <v>11239</v>
      </c>
      <c r="AI38" s="28">
        <v>11853</v>
      </c>
      <c r="AJ38" s="36">
        <v>11850</v>
      </c>
      <c r="AK38" s="35">
        <v>13441720</v>
      </c>
      <c r="AL38" s="28">
        <v>2236238</v>
      </c>
      <c r="AM38" s="28">
        <v>6968817</v>
      </c>
      <c r="AN38" s="28">
        <v>2118333</v>
      </c>
      <c r="AO38" s="37">
        <v>2118332</v>
      </c>
      <c r="AP38" s="35">
        <v>17284</v>
      </c>
      <c r="AQ38" s="28">
        <v>7250</v>
      </c>
      <c r="AR38" s="28">
        <v>5487</v>
      </c>
      <c r="AS38" s="28">
        <v>2274</v>
      </c>
      <c r="AT38" s="28">
        <v>2273</v>
      </c>
      <c r="AU38" s="39">
        <v>1300430</v>
      </c>
      <c r="AV38" s="28">
        <v>328623</v>
      </c>
      <c r="AW38" s="28">
        <v>230232</v>
      </c>
      <c r="AX38" s="28">
        <v>370788</v>
      </c>
      <c r="AY38" s="36">
        <v>370787</v>
      </c>
      <c r="AZ38" s="35">
        <v>1379</v>
      </c>
      <c r="BA38" s="28">
        <v>381</v>
      </c>
      <c r="BB38" s="28">
        <v>251</v>
      </c>
      <c r="BC38" s="28">
        <v>374</v>
      </c>
      <c r="BD38" s="28">
        <v>373</v>
      </c>
      <c r="BE38" s="39">
        <v>23058235</v>
      </c>
      <c r="BF38" s="28">
        <v>6578126</v>
      </c>
      <c r="BG38" s="28">
        <v>1994026</v>
      </c>
      <c r="BH38" s="28">
        <v>7243042</v>
      </c>
      <c r="BI38" s="28">
        <v>7243041</v>
      </c>
      <c r="BJ38" s="35">
        <v>29191</v>
      </c>
      <c r="BK38" s="28">
        <v>5281</v>
      </c>
      <c r="BL38" s="28">
        <v>5501</v>
      </c>
      <c r="BM38" s="28">
        <v>9205</v>
      </c>
      <c r="BN38" s="28">
        <v>9204</v>
      </c>
      <c r="BO38" s="39">
        <v>2187293</v>
      </c>
      <c r="BP38" s="28">
        <v>529076</v>
      </c>
      <c r="BQ38" s="28">
        <v>546598</v>
      </c>
      <c r="BR38" s="28">
        <v>555810</v>
      </c>
      <c r="BS38" s="37">
        <v>555809</v>
      </c>
      <c r="BT38" s="35">
        <v>159</v>
      </c>
      <c r="BU38" s="28">
        <v>33</v>
      </c>
      <c r="BV38" s="28">
        <v>38</v>
      </c>
      <c r="BW38" s="28">
        <v>44</v>
      </c>
      <c r="BX38" s="28">
        <v>44</v>
      </c>
      <c r="BY38" s="4">
        <v>4</v>
      </c>
      <c r="BZ38" s="4">
        <v>4</v>
      </c>
      <c r="CA38" s="4">
        <v>4</v>
      </c>
      <c r="CB38" s="4">
        <v>4</v>
      </c>
      <c r="CD38" s="26">
        <v>3</v>
      </c>
      <c r="CE38" s="26">
        <v>2</v>
      </c>
    </row>
    <row r="39" spans="1:83" ht="18.75" x14ac:dyDescent="0.25">
      <c r="A39" s="38" t="s">
        <v>19</v>
      </c>
      <c r="B39" s="28">
        <v>40638</v>
      </c>
      <c r="C39" s="28">
        <v>7182</v>
      </c>
      <c r="D39" s="28">
        <v>532</v>
      </c>
      <c r="E39" s="28">
        <v>16462</v>
      </c>
      <c r="F39" s="28">
        <v>16462</v>
      </c>
      <c r="G39" s="35">
        <v>0</v>
      </c>
      <c r="H39" s="28">
        <v>0</v>
      </c>
      <c r="I39" s="28">
        <v>0</v>
      </c>
      <c r="J39" s="28">
        <v>0</v>
      </c>
      <c r="K39" s="37">
        <v>0</v>
      </c>
      <c r="L39" s="35">
        <v>0</v>
      </c>
      <c r="M39" s="28">
        <v>0</v>
      </c>
      <c r="N39" s="28">
        <v>0</v>
      </c>
      <c r="O39" s="28">
        <v>0</v>
      </c>
      <c r="P39" s="28">
        <v>0</v>
      </c>
      <c r="Q39" s="32">
        <v>0</v>
      </c>
      <c r="R39" s="33">
        <v>0</v>
      </c>
      <c r="S39" s="33">
        <v>0</v>
      </c>
      <c r="T39" s="33">
        <v>0</v>
      </c>
      <c r="U39" s="34">
        <v>0</v>
      </c>
      <c r="V39" s="35">
        <v>0</v>
      </c>
      <c r="W39" s="28">
        <v>0</v>
      </c>
      <c r="X39" s="28">
        <v>0</v>
      </c>
      <c r="Y39" s="28">
        <v>0</v>
      </c>
      <c r="Z39" s="28">
        <v>0</v>
      </c>
      <c r="AA39" s="39">
        <v>40638</v>
      </c>
      <c r="AB39" s="28">
        <v>7182</v>
      </c>
      <c r="AC39" s="28">
        <v>532</v>
      </c>
      <c r="AD39" s="28">
        <v>16462</v>
      </c>
      <c r="AE39" s="36">
        <v>16462</v>
      </c>
      <c r="AF39" s="35">
        <v>306</v>
      </c>
      <c r="AG39" s="28">
        <v>54</v>
      </c>
      <c r="AH39" s="28">
        <v>10</v>
      </c>
      <c r="AI39" s="28">
        <v>121</v>
      </c>
      <c r="AJ39" s="36">
        <v>121</v>
      </c>
      <c r="AK39" s="35">
        <v>40638</v>
      </c>
      <c r="AL39" s="28">
        <v>7182</v>
      </c>
      <c r="AM39" s="28">
        <v>532</v>
      </c>
      <c r="AN39" s="28">
        <v>16462</v>
      </c>
      <c r="AO39" s="37">
        <v>16462</v>
      </c>
      <c r="AP39" s="35">
        <v>306</v>
      </c>
      <c r="AQ39" s="28">
        <v>54</v>
      </c>
      <c r="AR39" s="28">
        <v>10</v>
      </c>
      <c r="AS39" s="28">
        <v>121</v>
      </c>
      <c r="AT39" s="28">
        <v>121</v>
      </c>
      <c r="AU39" s="39">
        <v>0</v>
      </c>
      <c r="AV39" s="28">
        <v>0</v>
      </c>
      <c r="AW39" s="28">
        <v>0</v>
      </c>
      <c r="AX39" s="28">
        <v>0</v>
      </c>
      <c r="AY39" s="36">
        <v>0</v>
      </c>
      <c r="AZ39" s="35">
        <v>0</v>
      </c>
      <c r="BA39" s="28">
        <v>0</v>
      </c>
      <c r="BB39" s="28">
        <v>0</v>
      </c>
      <c r="BC39" s="28">
        <v>0</v>
      </c>
      <c r="BD39" s="28">
        <v>0</v>
      </c>
      <c r="BE39" s="39">
        <v>0</v>
      </c>
      <c r="BF39" s="28">
        <v>0</v>
      </c>
      <c r="BG39" s="28">
        <v>0</v>
      </c>
      <c r="BH39" s="28">
        <v>0</v>
      </c>
      <c r="BI39" s="28">
        <v>0</v>
      </c>
      <c r="BJ39" s="35">
        <v>0</v>
      </c>
      <c r="BK39" s="28">
        <v>0</v>
      </c>
      <c r="BL39" s="28">
        <v>0</v>
      </c>
      <c r="BM39" s="28">
        <v>0</v>
      </c>
      <c r="BN39" s="28">
        <v>0</v>
      </c>
      <c r="BO39" s="39">
        <v>0</v>
      </c>
      <c r="BP39" s="28">
        <v>0</v>
      </c>
      <c r="BQ39" s="28">
        <v>0</v>
      </c>
      <c r="BR39" s="28">
        <v>0</v>
      </c>
      <c r="BS39" s="37">
        <v>0</v>
      </c>
      <c r="BT39" s="35">
        <v>0</v>
      </c>
      <c r="BU39" s="28">
        <v>0</v>
      </c>
      <c r="BV39" s="28">
        <v>0</v>
      </c>
      <c r="BW39" s="28">
        <v>0</v>
      </c>
      <c r="BX39" s="28">
        <v>0</v>
      </c>
      <c r="BY39" s="4">
        <v>4</v>
      </c>
      <c r="BZ39" s="4">
        <v>4</v>
      </c>
      <c r="CA39" s="4">
        <v>4</v>
      </c>
      <c r="CB39" s="4">
        <v>4</v>
      </c>
      <c r="CD39" s="26">
        <v>3</v>
      </c>
      <c r="CE39" s="26">
        <v>2</v>
      </c>
    </row>
    <row r="40" spans="1:83" ht="19.5" thickBot="1" x14ac:dyDescent="0.3">
      <c r="A40" s="60" t="s">
        <v>25</v>
      </c>
      <c r="B40" s="28">
        <v>29001</v>
      </c>
      <c r="C40" s="28">
        <v>9737</v>
      </c>
      <c r="D40" s="28">
        <v>2613</v>
      </c>
      <c r="E40" s="28">
        <v>8326</v>
      </c>
      <c r="F40" s="28">
        <v>8325</v>
      </c>
      <c r="G40" s="35">
        <v>0</v>
      </c>
      <c r="H40" s="28">
        <v>0</v>
      </c>
      <c r="I40" s="28">
        <v>0</v>
      </c>
      <c r="J40" s="28">
        <v>0</v>
      </c>
      <c r="K40" s="37">
        <v>0</v>
      </c>
      <c r="L40" s="35">
        <v>0</v>
      </c>
      <c r="M40" s="28">
        <v>0</v>
      </c>
      <c r="N40" s="28">
        <v>0</v>
      </c>
      <c r="O40" s="28">
        <v>0</v>
      </c>
      <c r="P40" s="28">
        <v>0</v>
      </c>
      <c r="Q40" s="32">
        <v>0</v>
      </c>
      <c r="R40" s="33">
        <v>0</v>
      </c>
      <c r="S40" s="33">
        <v>0</v>
      </c>
      <c r="T40" s="33">
        <v>0</v>
      </c>
      <c r="U40" s="34">
        <v>0</v>
      </c>
      <c r="V40" s="35">
        <v>0</v>
      </c>
      <c r="W40" s="28">
        <v>0</v>
      </c>
      <c r="X40" s="28">
        <v>0</v>
      </c>
      <c r="Y40" s="28">
        <v>0</v>
      </c>
      <c r="Z40" s="28">
        <v>0</v>
      </c>
      <c r="AA40" s="39">
        <v>29001</v>
      </c>
      <c r="AB40" s="28">
        <v>9737</v>
      </c>
      <c r="AC40" s="28">
        <v>2613</v>
      </c>
      <c r="AD40" s="28">
        <v>8326</v>
      </c>
      <c r="AE40" s="36">
        <v>8325</v>
      </c>
      <c r="AF40" s="35">
        <v>50</v>
      </c>
      <c r="AG40" s="28">
        <v>34</v>
      </c>
      <c r="AH40" s="28">
        <v>-9</v>
      </c>
      <c r="AI40" s="28">
        <v>13</v>
      </c>
      <c r="AJ40" s="36">
        <v>12</v>
      </c>
      <c r="AK40" s="35">
        <v>29001</v>
      </c>
      <c r="AL40" s="28">
        <v>9737</v>
      </c>
      <c r="AM40" s="28">
        <v>2613</v>
      </c>
      <c r="AN40" s="28">
        <v>8326</v>
      </c>
      <c r="AO40" s="37">
        <v>8325</v>
      </c>
      <c r="AP40" s="35">
        <v>50</v>
      </c>
      <c r="AQ40" s="28">
        <v>34</v>
      </c>
      <c r="AR40" s="28">
        <v>-9</v>
      </c>
      <c r="AS40" s="28">
        <v>13</v>
      </c>
      <c r="AT40" s="28">
        <v>12</v>
      </c>
      <c r="AU40" s="39">
        <v>0</v>
      </c>
      <c r="AV40" s="28">
        <v>0</v>
      </c>
      <c r="AW40" s="28">
        <v>0</v>
      </c>
      <c r="AX40" s="28">
        <v>0</v>
      </c>
      <c r="AY40" s="36">
        <v>0</v>
      </c>
      <c r="AZ40" s="35">
        <v>0</v>
      </c>
      <c r="BA40" s="28">
        <v>0</v>
      </c>
      <c r="BB40" s="28">
        <v>0</v>
      </c>
      <c r="BC40" s="28">
        <v>0</v>
      </c>
      <c r="BD40" s="28">
        <v>0</v>
      </c>
      <c r="BE40" s="39">
        <v>0</v>
      </c>
      <c r="BF40" s="28">
        <v>0</v>
      </c>
      <c r="BG40" s="28">
        <v>0</v>
      </c>
      <c r="BH40" s="28">
        <v>0</v>
      </c>
      <c r="BI40" s="28">
        <v>0</v>
      </c>
      <c r="BJ40" s="35">
        <v>0</v>
      </c>
      <c r="BK40" s="28">
        <v>0</v>
      </c>
      <c r="BL40" s="28">
        <v>0</v>
      </c>
      <c r="BM40" s="28">
        <v>0</v>
      </c>
      <c r="BN40" s="28">
        <v>0</v>
      </c>
      <c r="BO40" s="39">
        <v>0</v>
      </c>
      <c r="BP40" s="28">
        <v>0</v>
      </c>
      <c r="BQ40" s="28">
        <v>0</v>
      </c>
      <c r="BR40" s="28">
        <v>0</v>
      </c>
      <c r="BS40" s="37">
        <v>0</v>
      </c>
      <c r="BT40" s="35">
        <v>0</v>
      </c>
      <c r="BU40" s="28">
        <v>0</v>
      </c>
      <c r="BV40" s="28">
        <v>0</v>
      </c>
      <c r="BW40" s="28">
        <v>0</v>
      </c>
      <c r="BX40" s="28">
        <v>0</v>
      </c>
      <c r="BY40" s="4">
        <v>4</v>
      </c>
      <c r="BZ40" s="4">
        <v>4</v>
      </c>
      <c r="CA40" s="4">
        <v>4</v>
      </c>
      <c r="CB40" s="4">
        <v>4</v>
      </c>
      <c r="CD40" s="26">
        <v>3</v>
      </c>
      <c r="CE40" s="26">
        <v>2</v>
      </c>
    </row>
    <row r="41" spans="1:83" ht="19.5" thickBot="1" x14ac:dyDescent="0.3">
      <c r="A41" s="55" t="s">
        <v>45</v>
      </c>
      <c r="B41" s="28">
        <v>3636288</v>
      </c>
      <c r="C41" s="28">
        <v>872361</v>
      </c>
      <c r="D41" s="28">
        <v>921309</v>
      </c>
      <c r="E41" s="28">
        <v>921309</v>
      </c>
      <c r="F41" s="28">
        <v>921309</v>
      </c>
      <c r="G41" s="35">
        <v>0</v>
      </c>
      <c r="H41" s="28">
        <v>0</v>
      </c>
      <c r="I41" s="28">
        <v>0</v>
      </c>
      <c r="J41" s="28">
        <v>0</v>
      </c>
      <c r="K41" s="37">
        <v>0</v>
      </c>
      <c r="L41" s="35">
        <v>0</v>
      </c>
      <c r="M41" s="28">
        <v>0</v>
      </c>
      <c r="N41" s="28">
        <v>0</v>
      </c>
      <c r="O41" s="28">
        <v>0</v>
      </c>
      <c r="P41" s="28">
        <v>0</v>
      </c>
      <c r="Q41" s="32">
        <v>3636288</v>
      </c>
      <c r="R41" s="33">
        <v>872361</v>
      </c>
      <c r="S41" s="33">
        <v>921309</v>
      </c>
      <c r="T41" s="33">
        <v>921309</v>
      </c>
      <c r="U41" s="34">
        <v>921309</v>
      </c>
      <c r="V41" s="35">
        <v>42</v>
      </c>
      <c r="W41" s="28">
        <v>15</v>
      </c>
      <c r="X41" s="28">
        <v>14</v>
      </c>
      <c r="Y41" s="28">
        <v>7</v>
      </c>
      <c r="Z41" s="28">
        <v>6</v>
      </c>
      <c r="AA41" s="39">
        <v>0</v>
      </c>
      <c r="AB41" s="28">
        <v>0</v>
      </c>
      <c r="AC41" s="28">
        <v>0</v>
      </c>
      <c r="AD41" s="28">
        <v>0</v>
      </c>
      <c r="AE41" s="36">
        <v>0</v>
      </c>
      <c r="AF41" s="35">
        <v>0</v>
      </c>
      <c r="AG41" s="28">
        <v>0</v>
      </c>
      <c r="AH41" s="28">
        <v>0</v>
      </c>
      <c r="AI41" s="28">
        <v>0</v>
      </c>
      <c r="AJ41" s="36">
        <v>0</v>
      </c>
      <c r="AK41" s="35">
        <v>0</v>
      </c>
      <c r="AL41" s="28">
        <v>0</v>
      </c>
      <c r="AM41" s="28">
        <v>0</v>
      </c>
      <c r="AN41" s="28">
        <v>0</v>
      </c>
      <c r="AO41" s="37">
        <v>0</v>
      </c>
      <c r="AP41" s="35">
        <v>0</v>
      </c>
      <c r="AQ41" s="28">
        <v>0</v>
      </c>
      <c r="AR41" s="28">
        <v>0</v>
      </c>
      <c r="AS41" s="28">
        <v>0</v>
      </c>
      <c r="AT41" s="28">
        <v>0</v>
      </c>
      <c r="AU41" s="39">
        <v>0</v>
      </c>
      <c r="AV41" s="28">
        <v>0</v>
      </c>
      <c r="AW41" s="28">
        <v>0</v>
      </c>
      <c r="AX41" s="28">
        <v>0</v>
      </c>
      <c r="AY41" s="36">
        <v>0</v>
      </c>
      <c r="AZ41" s="35">
        <v>0</v>
      </c>
      <c r="BA41" s="28">
        <v>0</v>
      </c>
      <c r="BB41" s="28">
        <v>0</v>
      </c>
      <c r="BC41" s="28">
        <v>0</v>
      </c>
      <c r="BD41" s="28">
        <v>0</v>
      </c>
      <c r="BE41" s="39">
        <v>0</v>
      </c>
      <c r="BF41" s="28">
        <v>0</v>
      </c>
      <c r="BG41" s="28">
        <v>0</v>
      </c>
      <c r="BH41" s="28">
        <v>0</v>
      </c>
      <c r="BI41" s="28">
        <v>0</v>
      </c>
      <c r="BJ41" s="35">
        <v>0</v>
      </c>
      <c r="BK41" s="28">
        <v>0</v>
      </c>
      <c r="BL41" s="28">
        <v>0</v>
      </c>
      <c r="BM41" s="28">
        <v>0</v>
      </c>
      <c r="BN41" s="28">
        <v>0</v>
      </c>
      <c r="BO41" s="39">
        <v>0</v>
      </c>
      <c r="BP41" s="28">
        <v>0</v>
      </c>
      <c r="BQ41" s="28">
        <v>0</v>
      </c>
      <c r="BR41" s="28">
        <v>0</v>
      </c>
      <c r="BS41" s="37">
        <v>0</v>
      </c>
      <c r="BT41" s="35">
        <v>0</v>
      </c>
      <c r="BU41" s="28">
        <v>0</v>
      </c>
      <c r="BV41" s="28">
        <v>0</v>
      </c>
      <c r="BW41" s="28">
        <v>0</v>
      </c>
      <c r="BX41" s="28">
        <v>0</v>
      </c>
      <c r="CD41" s="26"/>
      <c r="CE41" s="26"/>
    </row>
    <row r="42" spans="1:83" ht="18.75" x14ac:dyDescent="0.25">
      <c r="A42" s="15" t="s">
        <v>46</v>
      </c>
      <c r="B42" s="28">
        <v>85718792</v>
      </c>
      <c r="C42" s="28">
        <v>19374228</v>
      </c>
      <c r="D42" s="28">
        <v>17254776</v>
      </c>
      <c r="E42" s="28">
        <v>24544896</v>
      </c>
      <c r="F42" s="28">
        <v>24544892</v>
      </c>
      <c r="G42" s="35">
        <v>0</v>
      </c>
      <c r="H42" s="28">
        <v>0</v>
      </c>
      <c r="I42" s="28">
        <v>0</v>
      </c>
      <c r="J42" s="28">
        <v>0</v>
      </c>
      <c r="K42" s="37">
        <v>0</v>
      </c>
      <c r="L42" s="35">
        <v>0</v>
      </c>
      <c r="M42" s="28">
        <v>0</v>
      </c>
      <c r="N42" s="28">
        <v>0</v>
      </c>
      <c r="O42" s="28">
        <v>0</v>
      </c>
      <c r="P42" s="28">
        <v>0</v>
      </c>
      <c r="Q42" s="32">
        <v>37260160</v>
      </c>
      <c r="R42" s="33">
        <v>9290400</v>
      </c>
      <c r="S42" s="33">
        <v>9323253</v>
      </c>
      <c r="T42" s="33">
        <v>9323254</v>
      </c>
      <c r="U42" s="34">
        <v>9323253</v>
      </c>
      <c r="V42" s="35">
        <v>1206</v>
      </c>
      <c r="W42" s="28">
        <v>282</v>
      </c>
      <c r="X42" s="28">
        <v>272</v>
      </c>
      <c r="Y42" s="28">
        <v>326</v>
      </c>
      <c r="Z42" s="28">
        <v>326</v>
      </c>
      <c r="AA42" s="39">
        <v>43100759</v>
      </c>
      <c r="AB42" s="28">
        <v>8882866</v>
      </c>
      <c r="AC42" s="28">
        <v>6992415</v>
      </c>
      <c r="AD42" s="28">
        <v>13612740</v>
      </c>
      <c r="AE42" s="36">
        <v>13612738</v>
      </c>
      <c r="AF42" s="35">
        <v>79581</v>
      </c>
      <c r="AG42" s="28">
        <v>16619</v>
      </c>
      <c r="AH42" s="28">
        <v>13447</v>
      </c>
      <c r="AI42" s="28">
        <v>24759</v>
      </c>
      <c r="AJ42" s="36">
        <v>24756</v>
      </c>
      <c r="AK42" s="35">
        <v>10011619</v>
      </c>
      <c r="AL42" s="28">
        <v>3649742</v>
      </c>
      <c r="AM42" s="28">
        <v>6320940</v>
      </c>
      <c r="AN42" s="28">
        <v>20469</v>
      </c>
      <c r="AO42" s="37">
        <v>20468</v>
      </c>
      <c r="AP42" s="35">
        <v>23534</v>
      </c>
      <c r="AQ42" s="28">
        <v>10502</v>
      </c>
      <c r="AR42" s="28">
        <v>8675</v>
      </c>
      <c r="AS42" s="28">
        <v>2179</v>
      </c>
      <c r="AT42" s="28">
        <v>2178</v>
      </c>
      <c r="AU42" s="39">
        <v>6797677</v>
      </c>
      <c r="AV42" s="28">
        <v>710050</v>
      </c>
      <c r="AW42" s="28">
        <v>484293</v>
      </c>
      <c r="AX42" s="28">
        <v>2801667</v>
      </c>
      <c r="AY42" s="36">
        <v>2801667</v>
      </c>
      <c r="AZ42" s="35">
        <v>7503</v>
      </c>
      <c r="BA42" s="28">
        <v>834</v>
      </c>
      <c r="BB42" s="28">
        <v>518</v>
      </c>
      <c r="BC42" s="28">
        <v>3076</v>
      </c>
      <c r="BD42" s="28">
        <v>3075</v>
      </c>
      <c r="BE42" s="39">
        <v>26291463</v>
      </c>
      <c r="BF42" s="28">
        <v>4523074</v>
      </c>
      <c r="BG42" s="28">
        <v>187182</v>
      </c>
      <c r="BH42" s="28">
        <v>10790604</v>
      </c>
      <c r="BI42" s="28">
        <v>10790603</v>
      </c>
      <c r="BJ42" s="35">
        <v>48544</v>
      </c>
      <c r="BK42" s="28">
        <v>5283</v>
      </c>
      <c r="BL42" s="28">
        <v>4254</v>
      </c>
      <c r="BM42" s="28">
        <v>19504</v>
      </c>
      <c r="BN42" s="28">
        <v>19503</v>
      </c>
      <c r="BO42" s="39">
        <v>5357873</v>
      </c>
      <c r="BP42" s="28">
        <v>1200962</v>
      </c>
      <c r="BQ42" s="28">
        <v>939108</v>
      </c>
      <c r="BR42" s="28">
        <v>1608902</v>
      </c>
      <c r="BS42" s="37">
        <v>1608901</v>
      </c>
      <c r="BT42" s="35">
        <v>394</v>
      </c>
      <c r="BU42" s="28">
        <v>86</v>
      </c>
      <c r="BV42" s="28">
        <v>64</v>
      </c>
      <c r="BW42" s="28">
        <v>122</v>
      </c>
      <c r="BX42" s="28">
        <v>122</v>
      </c>
      <c r="BY42" s="4">
        <v>4</v>
      </c>
      <c r="BZ42" s="4">
        <v>4</v>
      </c>
      <c r="CA42" s="4">
        <v>4</v>
      </c>
      <c r="CB42" s="4">
        <v>4</v>
      </c>
      <c r="CD42" s="26">
        <v>3</v>
      </c>
      <c r="CE42" s="26">
        <v>2</v>
      </c>
    </row>
    <row r="43" spans="1:83" ht="18.75" x14ac:dyDescent="0.25">
      <c r="A43" s="59" t="s">
        <v>19</v>
      </c>
      <c r="B43" s="28">
        <v>339535</v>
      </c>
      <c r="C43" s="28">
        <v>44549</v>
      </c>
      <c r="D43" s="28">
        <v>59755</v>
      </c>
      <c r="E43" s="28">
        <v>117616</v>
      </c>
      <c r="F43" s="28">
        <v>117615</v>
      </c>
      <c r="G43" s="35">
        <v>0</v>
      </c>
      <c r="H43" s="28">
        <v>0</v>
      </c>
      <c r="I43" s="28">
        <v>0</v>
      </c>
      <c r="J43" s="28">
        <v>0</v>
      </c>
      <c r="K43" s="37">
        <v>0</v>
      </c>
      <c r="L43" s="35">
        <v>0</v>
      </c>
      <c r="M43" s="28">
        <v>0</v>
      </c>
      <c r="N43" s="28">
        <v>0</v>
      </c>
      <c r="O43" s="28">
        <v>0</v>
      </c>
      <c r="P43" s="28">
        <v>0</v>
      </c>
      <c r="Q43" s="32">
        <v>0</v>
      </c>
      <c r="R43" s="33">
        <v>0</v>
      </c>
      <c r="S43" s="33">
        <v>0</v>
      </c>
      <c r="T43" s="33">
        <v>0</v>
      </c>
      <c r="U43" s="34">
        <v>0</v>
      </c>
      <c r="V43" s="35">
        <v>0</v>
      </c>
      <c r="W43" s="28">
        <v>0</v>
      </c>
      <c r="X43" s="28">
        <v>0</v>
      </c>
      <c r="Y43" s="28">
        <v>0</v>
      </c>
      <c r="Z43" s="28">
        <v>0</v>
      </c>
      <c r="AA43" s="39">
        <v>339535</v>
      </c>
      <c r="AB43" s="28">
        <v>44549</v>
      </c>
      <c r="AC43" s="28">
        <v>59755</v>
      </c>
      <c r="AD43" s="28">
        <v>117616</v>
      </c>
      <c r="AE43" s="36">
        <v>117615</v>
      </c>
      <c r="AF43" s="35">
        <v>4522</v>
      </c>
      <c r="AG43" s="28">
        <v>615</v>
      </c>
      <c r="AH43" s="28">
        <v>735</v>
      </c>
      <c r="AI43" s="28">
        <v>1586</v>
      </c>
      <c r="AJ43" s="36">
        <v>1586</v>
      </c>
      <c r="AK43" s="35">
        <v>339535</v>
      </c>
      <c r="AL43" s="28">
        <v>44549</v>
      </c>
      <c r="AM43" s="28">
        <v>59755</v>
      </c>
      <c r="AN43" s="28">
        <v>117616</v>
      </c>
      <c r="AO43" s="37">
        <v>117615</v>
      </c>
      <c r="AP43" s="35">
        <v>4522</v>
      </c>
      <c r="AQ43" s="28">
        <v>615</v>
      </c>
      <c r="AR43" s="28">
        <v>735</v>
      </c>
      <c r="AS43" s="28">
        <v>1586</v>
      </c>
      <c r="AT43" s="28">
        <v>1586</v>
      </c>
      <c r="AU43" s="39">
        <v>0</v>
      </c>
      <c r="AV43" s="28">
        <v>0</v>
      </c>
      <c r="AW43" s="28">
        <v>0</v>
      </c>
      <c r="AX43" s="28">
        <v>0</v>
      </c>
      <c r="AY43" s="36">
        <v>0</v>
      </c>
      <c r="AZ43" s="35">
        <v>0</v>
      </c>
      <c r="BA43" s="28">
        <v>0</v>
      </c>
      <c r="BB43" s="28">
        <v>0</v>
      </c>
      <c r="BC43" s="28">
        <v>0</v>
      </c>
      <c r="BD43" s="28">
        <v>0</v>
      </c>
      <c r="BE43" s="39">
        <v>0</v>
      </c>
      <c r="BF43" s="28">
        <v>0</v>
      </c>
      <c r="BG43" s="28">
        <v>0</v>
      </c>
      <c r="BH43" s="28">
        <v>0</v>
      </c>
      <c r="BI43" s="28">
        <v>0</v>
      </c>
      <c r="BJ43" s="35">
        <v>0</v>
      </c>
      <c r="BK43" s="28">
        <v>0</v>
      </c>
      <c r="BL43" s="28">
        <v>0</v>
      </c>
      <c r="BM43" s="28">
        <v>0</v>
      </c>
      <c r="BN43" s="28">
        <v>0</v>
      </c>
      <c r="BO43" s="39">
        <v>0</v>
      </c>
      <c r="BP43" s="28">
        <v>0</v>
      </c>
      <c r="BQ43" s="28">
        <v>0</v>
      </c>
      <c r="BR43" s="28">
        <v>0</v>
      </c>
      <c r="BS43" s="37">
        <v>0</v>
      </c>
      <c r="BT43" s="35">
        <v>0</v>
      </c>
      <c r="BU43" s="28">
        <v>0</v>
      </c>
      <c r="BV43" s="28">
        <v>0</v>
      </c>
      <c r="BW43" s="28">
        <v>0</v>
      </c>
      <c r="BX43" s="28">
        <v>0</v>
      </c>
      <c r="CD43" s="26"/>
      <c r="CE43" s="26"/>
    </row>
    <row r="44" spans="1:83" ht="19.5" thickBot="1" x14ac:dyDescent="0.3">
      <c r="A44" s="54" t="s">
        <v>25</v>
      </c>
      <c r="B44" s="28">
        <v>115119</v>
      </c>
      <c r="C44" s="28">
        <v>25453</v>
      </c>
      <c r="D44" s="28">
        <v>19442</v>
      </c>
      <c r="E44" s="28">
        <v>35112</v>
      </c>
      <c r="F44" s="28">
        <v>35112</v>
      </c>
      <c r="G44" s="35">
        <v>0</v>
      </c>
      <c r="H44" s="28">
        <v>0</v>
      </c>
      <c r="I44" s="28">
        <v>0</v>
      </c>
      <c r="J44" s="28">
        <v>0</v>
      </c>
      <c r="K44" s="37">
        <v>0</v>
      </c>
      <c r="L44" s="35">
        <v>0</v>
      </c>
      <c r="M44" s="28">
        <v>0</v>
      </c>
      <c r="N44" s="28">
        <v>0</v>
      </c>
      <c r="O44" s="28">
        <v>0</v>
      </c>
      <c r="P44" s="28">
        <v>0</v>
      </c>
      <c r="Q44" s="32">
        <v>0</v>
      </c>
      <c r="R44" s="33">
        <v>0</v>
      </c>
      <c r="S44" s="33">
        <v>0</v>
      </c>
      <c r="T44" s="33">
        <v>0</v>
      </c>
      <c r="U44" s="34">
        <v>0</v>
      </c>
      <c r="V44" s="35">
        <v>0</v>
      </c>
      <c r="W44" s="28">
        <v>0</v>
      </c>
      <c r="X44" s="28">
        <v>0</v>
      </c>
      <c r="Y44" s="28">
        <v>0</v>
      </c>
      <c r="Z44" s="28">
        <v>0</v>
      </c>
      <c r="AA44" s="39">
        <v>115119</v>
      </c>
      <c r="AB44" s="28">
        <v>25453</v>
      </c>
      <c r="AC44" s="28">
        <v>19442</v>
      </c>
      <c r="AD44" s="28">
        <v>35112</v>
      </c>
      <c r="AE44" s="36">
        <v>35112</v>
      </c>
      <c r="AF44" s="35">
        <v>126</v>
      </c>
      <c r="AG44" s="28">
        <v>43</v>
      </c>
      <c r="AH44" s="28">
        <v>139</v>
      </c>
      <c r="AI44" s="28">
        <v>-28</v>
      </c>
      <c r="AJ44" s="36">
        <v>-28</v>
      </c>
      <c r="AK44" s="35">
        <v>115119</v>
      </c>
      <c r="AL44" s="28">
        <v>25453</v>
      </c>
      <c r="AM44" s="28">
        <v>19442</v>
      </c>
      <c r="AN44" s="28">
        <v>35112</v>
      </c>
      <c r="AO44" s="37">
        <v>35112</v>
      </c>
      <c r="AP44" s="35">
        <v>126</v>
      </c>
      <c r="AQ44" s="28">
        <v>43</v>
      </c>
      <c r="AR44" s="28">
        <v>139</v>
      </c>
      <c r="AS44" s="28">
        <v>-28</v>
      </c>
      <c r="AT44" s="28">
        <v>-28</v>
      </c>
      <c r="AU44" s="39">
        <v>0</v>
      </c>
      <c r="AV44" s="28">
        <v>0</v>
      </c>
      <c r="AW44" s="28">
        <v>0</v>
      </c>
      <c r="AX44" s="28">
        <v>0</v>
      </c>
      <c r="AY44" s="36">
        <v>0</v>
      </c>
      <c r="AZ44" s="35">
        <v>0</v>
      </c>
      <c r="BA44" s="28">
        <v>0</v>
      </c>
      <c r="BB44" s="28">
        <v>0</v>
      </c>
      <c r="BC44" s="28">
        <v>0</v>
      </c>
      <c r="BD44" s="28">
        <v>0</v>
      </c>
      <c r="BE44" s="39">
        <v>0</v>
      </c>
      <c r="BF44" s="28">
        <v>0</v>
      </c>
      <c r="BG44" s="28">
        <v>0</v>
      </c>
      <c r="BH44" s="28">
        <v>0</v>
      </c>
      <c r="BI44" s="28">
        <v>0</v>
      </c>
      <c r="BJ44" s="35">
        <v>0</v>
      </c>
      <c r="BK44" s="28">
        <v>0</v>
      </c>
      <c r="BL44" s="28">
        <v>0</v>
      </c>
      <c r="BM44" s="28">
        <v>0</v>
      </c>
      <c r="BN44" s="28">
        <v>0</v>
      </c>
      <c r="BO44" s="39">
        <v>0</v>
      </c>
      <c r="BP44" s="28">
        <v>0</v>
      </c>
      <c r="BQ44" s="28">
        <v>0</v>
      </c>
      <c r="BR44" s="28">
        <v>0</v>
      </c>
      <c r="BS44" s="37">
        <v>0</v>
      </c>
      <c r="BT44" s="35">
        <v>0</v>
      </c>
      <c r="BU44" s="28">
        <v>0</v>
      </c>
      <c r="BV44" s="28">
        <v>0</v>
      </c>
      <c r="BW44" s="28">
        <v>0</v>
      </c>
      <c r="BX44" s="28">
        <v>0</v>
      </c>
      <c r="BY44" s="4">
        <v>4</v>
      </c>
      <c r="BZ44" s="4">
        <v>4</v>
      </c>
      <c r="CA44" s="4">
        <v>4</v>
      </c>
      <c r="CB44" s="4">
        <v>4</v>
      </c>
      <c r="CD44" s="26">
        <v>3</v>
      </c>
      <c r="CE44" s="26">
        <v>2</v>
      </c>
    </row>
    <row r="45" spans="1:83" ht="18.75" x14ac:dyDescent="0.25">
      <c r="A45" s="61" t="s">
        <v>47</v>
      </c>
      <c r="B45" s="28">
        <v>88130961</v>
      </c>
      <c r="C45" s="28">
        <v>22090476</v>
      </c>
      <c r="D45" s="28">
        <v>23103584</v>
      </c>
      <c r="E45" s="28">
        <v>21468453</v>
      </c>
      <c r="F45" s="28">
        <v>21468448</v>
      </c>
      <c r="G45" s="35">
        <v>0</v>
      </c>
      <c r="H45" s="28">
        <v>0</v>
      </c>
      <c r="I45" s="28">
        <v>0</v>
      </c>
      <c r="J45" s="28">
        <v>0</v>
      </c>
      <c r="K45" s="37">
        <v>0</v>
      </c>
      <c r="L45" s="35">
        <v>0</v>
      </c>
      <c r="M45" s="28">
        <v>0</v>
      </c>
      <c r="N45" s="28">
        <v>0</v>
      </c>
      <c r="O45" s="28">
        <v>0</v>
      </c>
      <c r="P45" s="28">
        <v>0</v>
      </c>
      <c r="Q45" s="32">
        <v>30203296</v>
      </c>
      <c r="R45" s="33">
        <v>7289253</v>
      </c>
      <c r="S45" s="33">
        <v>7547352</v>
      </c>
      <c r="T45" s="33">
        <v>7683346</v>
      </c>
      <c r="U45" s="34">
        <v>7683345</v>
      </c>
      <c r="V45" s="35">
        <v>932</v>
      </c>
      <c r="W45" s="28">
        <v>213</v>
      </c>
      <c r="X45" s="28">
        <v>224</v>
      </c>
      <c r="Y45" s="28">
        <v>248</v>
      </c>
      <c r="Z45" s="28">
        <v>247</v>
      </c>
      <c r="AA45" s="39">
        <v>49756196</v>
      </c>
      <c r="AB45" s="28">
        <v>12825313</v>
      </c>
      <c r="AC45" s="28">
        <v>13514884</v>
      </c>
      <c r="AD45" s="28">
        <v>11708001</v>
      </c>
      <c r="AE45" s="36">
        <v>11707998</v>
      </c>
      <c r="AF45" s="35">
        <v>85617</v>
      </c>
      <c r="AG45" s="28">
        <v>23313</v>
      </c>
      <c r="AH45" s="28">
        <v>25319</v>
      </c>
      <c r="AI45" s="28">
        <v>18494</v>
      </c>
      <c r="AJ45" s="36">
        <v>18491</v>
      </c>
      <c r="AK45" s="35">
        <v>17560285</v>
      </c>
      <c r="AL45" s="28">
        <v>7766230</v>
      </c>
      <c r="AM45" s="28">
        <v>2171504</v>
      </c>
      <c r="AN45" s="28">
        <v>3811276</v>
      </c>
      <c r="AO45" s="37">
        <v>3811275</v>
      </c>
      <c r="AP45" s="35">
        <v>31264</v>
      </c>
      <c r="AQ45" s="28">
        <v>17390</v>
      </c>
      <c r="AR45" s="28">
        <v>-5397</v>
      </c>
      <c r="AS45" s="28">
        <v>9636</v>
      </c>
      <c r="AT45" s="28">
        <v>9635</v>
      </c>
      <c r="AU45" s="39">
        <v>1844631</v>
      </c>
      <c r="AV45" s="28">
        <v>345791</v>
      </c>
      <c r="AW45" s="28">
        <v>253747</v>
      </c>
      <c r="AX45" s="28">
        <v>622547</v>
      </c>
      <c r="AY45" s="36">
        <v>622546</v>
      </c>
      <c r="AZ45" s="35">
        <v>2127</v>
      </c>
      <c r="BA45" s="28">
        <v>377</v>
      </c>
      <c r="BB45" s="28">
        <v>397</v>
      </c>
      <c r="BC45" s="28">
        <v>677</v>
      </c>
      <c r="BD45" s="28">
        <v>676</v>
      </c>
      <c r="BE45" s="39">
        <v>30351280</v>
      </c>
      <c r="BF45" s="28">
        <v>4713292</v>
      </c>
      <c r="BG45" s="28">
        <v>11089633</v>
      </c>
      <c r="BH45" s="28">
        <v>7274178</v>
      </c>
      <c r="BI45" s="28">
        <v>7274177</v>
      </c>
      <c r="BJ45" s="35">
        <v>52226</v>
      </c>
      <c r="BK45" s="28">
        <v>5546</v>
      </c>
      <c r="BL45" s="28">
        <v>30319</v>
      </c>
      <c r="BM45" s="28">
        <v>8181</v>
      </c>
      <c r="BN45" s="28">
        <v>8180</v>
      </c>
      <c r="BO45" s="39">
        <v>8171469</v>
      </c>
      <c r="BP45" s="28">
        <v>1975910</v>
      </c>
      <c r="BQ45" s="28">
        <v>2041348</v>
      </c>
      <c r="BR45" s="28">
        <v>2077106</v>
      </c>
      <c r="BS45" s="37">
        <v>2077105</v>
      </c>
      <c r="BT45" s="35">
        <v>593</v>
      </c>
      <c r="BU45" s="28">
        <v>132</v>
      </c>
      <c r="BV45" s="28">
        <v>143</v>
      </c>
      <c r="BW45" s="28">
        <v>159</v>
      </c>
      <c r="BX45" s="28">
        <v>159</v>
      </c>
      <c r="CD45" s="26"/>
      <c r="CE45" s="26"/>
    </row>
    <row r="46" spans="1:83" ht="18.75" x14ac:dyDescent="0.25">
      <c r="A46" s="62" t="s">
        <v>19</v>
      </c>
      <c r="B46" s="28">
        <v>322007</v>
      </c>
      <c r="C46" s="28">
        <v>58929</v>
      </c>
      <c r="D46" s="28">
        <v>55345</v>
      </c>
      <c r="E46" s="28">
        <v>103867</v>
      </c>
      <c r="F46" s="28">
        <v>103866</v>
      </c>
      <c r="G46" s="35">
        <v>0</v>
      </c>
      <c r="H46" s="28">
        <v>0</v>
      </c>
      <c r="I46" s="28">
        <v>0</v>
      </c>
      <c r="J46" s="28">
        <v>0</v>
      </c>
      <c r="K46" s="37">
        <v>0</v>
      </c>
      <c r="L46" s="35">
        <v>0</v>
      </c>
      <c r="M46" s="28">
        <v>0</v>
      </c>
      <c r="N46" s="28">
        <v>0</v>
      </c>
      <c r="O46" s="28">
        <v>0</v>
      </c>
      <c r="P46" s="28">
        <v>0</v>
      </c>
      <c r="Q46" s="32">
        <v>0</v>
      </c>
      <c r="R46" s="33">
        <v>0</v>
      </c>
      <c r="S46" s="33">
        <v>0</v>
      </c>
      <c r="T46" s="33">
        <v>0</v>
      </c>
      <c r="U46" s="34">
        <v>0</v>
      </c>
      <c r="V46" s="35">
        <v>0</v>
      </c>
      <c r="W46" s="28">
        <v>0</v>
      </c>
      <c r="X46" s="28">
        <v>0</v>
      </c>
      <c r="Y46" s="28">
        <v>0</v>
      </c>
      <c r="Z46" s="28">
        <v>0</v>
      </c>
      <c r="AA46" s="39">
        <v>322007</v>
      </c>
      <c r="AB46" s="28">
        <v>58929</v>
      </c>
      <c r="AC46" s="28">
        <v>55345</v>
      </c>
      <c r="AD46" s="28">
        <v>103867</v>
      </c>
      <c r="AE46" s="36">
        <v>103866</v>
      </c>
      <c r="AF46" s="35">
        <v>4187</v>
      </c>
      <c r="AG46" s="28">
        <v>780</v>
      </c>
      <c r="AH46" s="28">
        <v>665</v>
      </c>
      <c r="AI46" s="28">
        <v>1371</v>
      </c>
      <c r="AJ46" s="36">
        <v>1371</v>
      </c>
      <c r="AK46" s="35">
        <v>322007</v>
      </c>
      <c r="AL46" s="28">
        <v>58929</v>
      </c>
      <c r="AM46" s="28">
        <v>55345</v>
      </c>
      <c r="AN46" s="28">
        <v>103867</v>
      </c>
      <c r="AO46" s="37">
        <v>103866</v>
      </c>
      <c r="AP46" s="35">
        <v>4187</v>
      </c>
      <c r="AQ46" s="28">
        <v>780</v>
      </c>
      <c r="AR46" s="28">
        <v>665</v>
      </c>
      <c r="AS46" s="28">
        <v>1371</v>
      </c>
      <c r="AT46" s="28">
        <v>1371</v>
      </c>
      <c r="AU46" s="39">
        <v>0</v>
      </c>
      <c r="AV46" s="28">
        <v>0</v>
      </c>
      <c r="AW46" s="28">
        <v>0</v>
      </c>
      <c r="AX46" s="28">
        <v>0</v>
      </c>
      <c r="AY46" s="36">
        <v>0</v>
      </c>
      <c r="AZ46" s="35">
        <v>0</v>
      </c>
      <c r="BA46" s="28">
        <v>0</v>
      </c>
      <c r="BB46" s="28">
        <v>0</v>
      </c>
      <c r="BC46" s="28">
        <v>0</v>
      </c>
      <c r="BD46" s="28">
        <v>0</v>
      </c>
      <c r="BE46" s="39">
        <v>0</v>
      </c>
      <c r="BF46" s="28">
        <v>0</v>
      </c>
      <c r="BG46" s="28">
        <v>0</v>
      </c>
      <c r="BH46" s="28">
        <v>0</v>
      </c>
      <c r="BI46" s="28">
        <v>0</v>
      </c>
      <c r="BJ46" s="35">
        <v>0</v>
      </c>
      <c r="BK46" s="28">
        <v>0</v>
      </c>
      <c r="BL46" s="28">
        <v>0</v>
      </c>
      <c r="BM46" s="28">
        <v>0</v>
      </c>
      <c r="BN46" s="28">
        <v>0</v>
      </c>
      <c r="BO46" s="39">
        <v>0</v>
      </c>
      <c r="BP46" s="28">
        <v>0</v>
      </c>
      <c r="BQ46" s="28">
        <v>0</v>
      </c>
      <c r="BR46" s="28">
        <v>0</v>
      </c>
      <c r="BS46" s="37">
        <v>0</v>
      </c>
      <c r="BT46" s="35">
        <v>0</v>
      </c>
      <c r="BU46" s="28">
        <v>0</v>
      </c>
      <c r="BV46" s="28">
        <v>0</v>
      </c>
      <c r="BW46" s="28">
        <v>0</v>
      </c>
      <c r="BX46" s="28">
        <v>0</v>
      </c>
      <c r="BY46" s="4">
        <v>4</v>
      </c>
      <c r="BZ46" s="4">
        <v>4</v>
      </c>
      <c r="CA46" s="4">
        <v>4</v>
      </c>
      <c r="CB46" s="4">
        <v>4</v>
      </c>
      <c r="CD46" s="26">
        <v>3</v>
      </c>
      <c r="CE46" s="26">
        <v>2</v>
      </c>
    </row>
    <row r="47" spans="1:83" ht="19.5" thickBot="1" x14ac:dyDescent="0.3">
      <c r="A47" s="54" t="s">
        <v>25</v>
      </c>
      <c r="B47" s="28">
        <v>51735</v>
      </c>
      <c r="C47" s="28">
        <v>12141</v>
      </c>
      <c r="D47" s="28">
        <v>8602</v>
      </c>
      <c r="E47" s="28">
        <v>15496</v>
      </c>
      <c r="F47" s="28">
        <v>15496</v>
      </c>
      <c r="G47" s="35">
        <v>0</v>
      </c>
      <c r="H47" s="28">
        <v>0</v>
      </c>
      <c r="I47" s="28">
        <v>0</v>
      </c>
      <c r="J47" s="28">
        <v>0</v>
      </c>
      <c r="K47" s="37">
        <v>0</v>
      </c>
      <c r="L47" s="35">
        <v>0</v>
      </c>
      <c r="M47" s="28">
        <v>0</v>
      </c>
      <c r="N47" s="28">
        <v>0</v>
      </c>
      <c r="O47" s="28">
        <v>0</v>
      </c>
      <c r="P47" s="28">
        <v>0</v>
      </c>
      <c r="Q47" s="32">
        <v>0</v>
      </c>
      <c r="R47" s="33">
        <v>0</v>
      </c>
      <c r="S47" s="33">
        <v>0</v>
      </c>
      <c r="T47" s="33">
        <v>0</v>
      </c>
      <c r="U47" s="34">
        <v>0</v>
      </c>
      <c r="V47" s="35">
        <v>0</v>
      </c>
      <c r="W47" s="28">
        <v>0</v>
      </c>
      <c r="X47" s="28">
        <v>0</v>
      </c>
      <c r="Y47" s="28">
        <v>0</v>
      </c>
      <c r="Z47" s="28">
        <v>0</v>
      </c>
      <c r="AA47" s="39">
        <v>51735</v>
      </c>
      <c r="AB47" s="28">
        <v>12141</v>
      </c>
      <c r="AC47" s="28">
        <v>8602</v>
      </c>
      <c r="AD47" s="28">
        <v>15496</v>
      </c>
      <c r="AE47" s="36">
        <v>15496</v>
      </c>
      <c r="AF47" s="35">
        <v>87</v>
      </c>
      <c r="AG47" s="28">
        <v>48</v>
      </c>
      <c r="AH47" s="28">
        <v>24</v>
      </c>
      <c r="AI47" s="28">
        <v>8</v>
      </c>
      <c r="AJ47" s="36">
        <v>7</v>
      </c>
      <c r="AK47" s="35">
        <v>51735</v>
      </c>
      <c r="AL47" s="28">
        <v>12141</v>
      </c>
      <c r="AM47" s="28">
        <v>8602</v>
      </c>
      <c r="AN47" s="28">
        <v>15496</v>
      </c>
      <c r="AO47" s="37">
        <v>15496</v>
      </c>
      <c r="AP47" s="35">
        <v>87</v>
      </c>
      <c r="AQ47" s="28">
        <v>48</v>
      </c>
      <c r="AR47" s="28">
        <v>24</v>
      </c>
      <c r="AS47" s="28">
        <v>8</v>
      </c>
      <c r="AT47" s="28">
        <v>7</v>
      </c>
      <c r="AU47" s="39">
        <v>0</v>
      </c>
      <c r="AV47" s="28">
        <v>0</v>
      </c>
      <c r="AW47" s="28">
        <v>0</v>
      </c>
      <c r="AX47" s="28">
        <v>0</v>
      </c>
      <c r="AY47" s="36">
        <v>0</v>
      </c>
      <c r="AZ47" s="35">
        <v>0</v>
      </c>
      <c r="BA47" s="28">
        <v>0</v>
      </c>
      <c r="BB47" s="28">
        <v>0</v>
      </c>
      <c r="BC47" s="28">
        <v>0</v>
      </c>
      <c r="BD47" s="28">
        <v>0</v>
      </c>
      <c r="BE47" s="39">
        <v>0</v>
      </c>
      <c r="BF47" s="28">
        <v>0</v>
      </c>
      <c r="BG47" s="28">
        <v>0</v>
      </c>
      <c r="BH47" s="28">
        <v>0</v>
      </c>
      <c r="BI47" s="28">
        <v>0</v>
      </c>
      <c r="BJ47" s="35">
        <v>0</v>
      </c>
      <c r="BK47" s="28">
        <v>0</v>
      </c>
      <c r="BL47" s="28">
        <v>0</v>
      </c>
      <c r="BM47" s="28">
        <v>0</v>
      </c>
      <c r="BN47" s="28">
        <v>0</v>
      </c>
      <c r="BO47" s="39">
        <v>0</v>
      </c>
      <c r="BP47" s="28">
        <v>0</v>
      </c>
      <c r="BQ47" s="28">
        <v>0</v>
      </c>
      <c r="BR47" s="28">
        <v>0</v>
      </c>
      <c r="BS47" s="37">
        <v>0</v>
      </c>
      <c r="BT47" s="35">
        <v>0</v>
      </c>
      <c r="BU47" s="28">
        <v>0</v>
      </c>
      <c r="BV47" s="28">
        <v>0</v>
      </c>
      <c r="BW47" s="28">
        <v>0</v>
      </c>
      <c r="BX47" s="28">
        <v>0</v>
      </c>
      <c r="BY47" s="4">
        <v>4</v>
      </c>
      <c r="BZ47" s="4">
        <v>4</v>
      </c>
      <c r="CA47" s="4">
        <v>4</v>
      </c>
      <c r="CB47" s="4">
        <v>4</v>
      </c>
      <c r="CD47" s="26">
        <v>3</v>
      </c>
      <c r="CE47" s="26">
        <v>2</v>
      </c>
    </row>
    <row r="48" spans="1:83" ht="18.75" x14ac:dyDescent="0.25">
      <c r="A48" s="15" t="s">
        <v>48</v>
      </c>
      <c r="B48" s="28">
        <v>78585895</v>
      </c>
      <c r="C48" s="28">
        <v>19122916</v>
      </c>
      <c r="D48" s="28">
        <v>19676551</v>
      </c>
      <c r="E48" s="28">
        <v>19893215</v>
      </c>
      <c r="F48" s="28">
        <v>19893213</v>
      </c>
      <c r="G48" s="35">
        <v>0</v>
      </c>
      <c r="H48" s="28">
        <v>0</v>
      </c>
      <c r="I48" s="28">
        <v>0</v>
      </c>
      <c r="J48" s="28">
        <v>0</v>
      </c>
      <c r="K48" s="37">
        <v>0</v>
      </c>
      <c r="L48" s="35">
        <v>0</v>
      </c>
      <c r="M48" s="28">
        <v>0</v>
      </c>
      <c r="N48" s="28">
        <v>0</v>
      </c>
      <c r="O48" s="28">
        <v>0</v>
      </c>
      <c r="P48" s="28">
        <v>0</v>
      </c>
      <c r="Q48" s="32">
        <v>38641274</v>
      </c>
      <c r="R48" s="33">
        <v>9362029</v>
      </c>
      <c r="S48" s="33">
        <v>9669765</v>
      </c>
      <c r="T48" s="33">
        <v>9804740</v>
      </c>
      <c r="U48" s="34">
        <v>9804740</v>
      </c>
      <c r="V48" s="35">
        <v>1172</v>
      </c>
      <c r="W48" s="28">
        <v>256</v>
      </c>
      <c r="X48" s="28">
        <v>281</v>
      </c>
      <c r="Y48" s="28">
        <v>318</v>
      </c>
      <c r="Z48" s="28">
        <v>317</v>
      </c>
      <c r="AA48" s="39">
        <v>38053055</v>
      </c>
      <c r="AB48" s="28">
        <v>9167256</v>
      </c>
      <c r="AC48" s="28">
        <v>9393070</v>
      </c>
      <c r="AD48" s="28">
        <v>9746365</v>
      </c>
      <c r="AE48" s="36">
        <v>9746364</v>
      </c>
      <c r="AF48" s="35">
        <v>82170</v>
      </c>
      <c r="AG48" s="28">
        <v>20705</v>
      </c>
      <c r="AH48" s="28">
        <v>18641</v>
      </c>
      <c r="AI48" s="28">
        <v>21413</v>
      </c>
      <c r="AJ48" s="36">
        <v>21411</v>
      </c>
      <c r="AK48" s="35">
        <v>14208523</v>
      </c>
      <c r="AL48" s="28">
        <v>6414978</v>
      </c>
      <c r="AM48" s="28">
        <v>-187178</v>
      </c>
      <c r="AN48" s="28">
        <v>3990362</v>
      </c>
      <c r="AO48" s="37">
        <v>3990361</v>
      </c>
      <c r="AP48" s="35">
        <v>31225</v>
      </c>
      <c r="AQ48" s="28">
        <v>15439</v>
      </c>
      <c r="AR48" s="28">
        <v>-7031</v>
      </c>
      <c r="AS48" s="28">
        <v>11409</v>
      </c>
      <c r="AT48" s="28">
        <v>11408</v>
      </c>
      <c r="AU48" s="39">
        <v>632168</v>
      </c>
      <c r="AV48" s="28">
        <v>203779</v>
      </c>
      <c r="AW48" s="28">
        <v>177023</v>
      </c>
      <c r="AX48" s="28">
        <v>125683</v>
      </c>
      <c r="AY48" s="36">
        <v>125683</v>
      </c>
      <c r="AZ48" s="35">
        <v>821</v>
      </c>
      <c r="BA48" s="28">
        <v>225</v>
      </c>
      <c r="BB48" s="28">
        <v>193</v>
      </c>
      <c r="BC48" s="28">
        <v>202</v>
      </c>
      <c r="BD48" s="28">
        <v>201</v>
      </c>
      <c r="BE48" s="39">
        <v>23212364</v>
      </c>
      <c r="BF48" s="28">
        <v>2548499</v>
      </c>
      <c r="BG48" s="28">
        <v>9403225</v>
      </c>
      <c r="BH48" s="28">
        <v>5630320</v>
      </c>
      <c r="BI48" s="28">
        <v>5630320</v>
      </c>
      <c r="BJ48" s="35">
        <v>50124</v>
      </c>
      <c r="BK48" s="28">
        <v>5041</v>
      </c>
      <c r="BL48" s="28">
        <v>25479</v>
      </c>
      <c r="BM48" s="28">
        <v>9802</v>
      </c>
      <c r="BN48" s="28">
        <v>9802</v>
      </c>
      <c r="BO48" s="39">
        <v>1891566</v>
      </c>
      <c r="BP48" s="28">
        <v>593631</v>
      </c>
      <c r="BQ48" s="28">
        <v>613716</v>
      </c>
      <c r="BR48" s="28">
        <v>342110</v>
      </c>
      <c r="BS48" s="37">
        <v>342109</v>
      </c>
      <c r="BT48" s="35">
        <v>136</v>
      </c>
      <c r="BU48" s="28">
        <v>34</v>
      </c>
      <c r="BV48" s="28">
        <v>26</v>
      </c>
      <c r="BW48" s="28">
        <v>38</v>
      </c>
      <c r="BX48" s="28">
        <v>38</v>
      </c>
      <c r="CD48" s="26"/>
      <c r="CE48" s="26"/>
    </row>
    <row r="49" spans="1:83" ht="18.75" x14ac:dyDescent="0.25">
      <c r="A49" s="59" t="s">
        <v>19</v>
      </c>
      <c r="B49" s="28">
        <v>391668</v>
      </c>
      <c r="C49" s="28">
        <v>43183</v>
      </c>
      <c r="D49" s="28">
        <v>59929</v>
      </c>
      <c r="E49" s="28">
        <v>144278</v>
      </c>
      <c r="F49" s="28">
        <v>144278</v>
      </c>
      <c r="G49" s="35">
        <v>0</v>
      </c>
      <c r="H49" s="28">
        <v>0</v>
      </c>
      <c r="I49" s="28">
        <v>0</v>
      </c>
      <c r="J49" s="28">
        <v>0</v>
      </c>
      <c r="K49" s="37">
        <v>0</v>
      </c>
      <c r="L49" s="35">
        <v>0</v>
      </c>
      <c r="M49" s="28">
        <v>0</v>
      </c>
      <c r="N49" s="28">
        <v>0</v>
      </c>
      <c r="O49" s="28">
        <v>0</v>
      </c>
      <c r="P49" s="28">
        <v>0</v>
      </c>
      <c r="Q49" s="32">
        <v>0</v>
      </c>
      <c r="R49" s="33">
        <v>0</v>
      </c>
      <c r="S49" s="33">
        <v>0</v>
      </c>
      <c r="T49" s="33">
        <v>0</v>
      </c>
      <c r="U49" s="34">
        <v>0</v>
      </c>
      <c r="V49" s="35">
        <v>0</v>
      </c>
      <c r="W49" s="28">
        <v>0</v>
      </c>
      <c r="X49" s="28">
        <v>0</v>
      </c>
      <c r="Y49" s="28">
        <v>0</v>
      </c>
      <c r="Z49" s="28">
        <v>0</v>
      </c>
      <c r="AA49" s="39">
        <v>391668</v>
      </c>
      <c r="AB49" s="28">
        <v>43183</v>
      </c>
      <c r="AC49" s="28">
        <v>59929</v>
      </c>
      <c r="AD49" s="28">
        <v>144278</v>
      </c>
      <c r="AE49" s="36">
        <v>144278</v>
      </c>
      <c r="AF49" s="35">
        <v>5460</v>
      </c>
      <c r="AG49" s="28">
        <v>584</v>
      </c>
      <c r="AH49" s="28">
        <v>732</v>
      </c>
      <c r="AI49" s="28">
        <v>2072</v>
      </c>
      <c r="AJ49" s="36">
        <v>2072</v>
      </c>
      <c r="AK49" s="35">
        <v>391668</v>
      </c>
      <c r="AL49" s="28">
        <v>43183</v>
      </c>
      <c r="AM49" s="28">
        <v>59929</v>
      </c>
      <c r="AN49" s="28">
        <v>144278</v>
      </c>
      <c r="AO49" s="37">
        <v>144278</v>
      </c>
      <c r="AP49" s="35">
        <v>5460</v>
      </c>
      <c r="AQ49" s="28">
        <v>584</v>
      </c>
      <c r="AR49" s="28">
        <v>732</v>
      </c>
      <c r="AS49" s="28">
        <v>2072</v>
      </c>
      <c r="AT49" s="28">
        <v>2072</v>
      </c>
      <c r="AU49" s="39">
        <v>0</v>
      </c>
      <c r="AV49" s="28">
        <v>0</v>
      </c>
      <c r="AW49" s="28">
        <v>0</v>
      </c>
      <c r="AX49" s="28">
        <v>0</v>
      </c>
      <c r="AY49" s="36">
        <v>0</v>
      </c>
      <c r="AZ49" s="35">
        <v>0</v>
      </c>
      <c r="BA49" s="28">
        <v>0</v>
      </c>
      <c r="BB49" s="28">
        <v>0</v>
      </c>
      <c r="BC49" s="28">
        <v>0</v>
      </c>
      <c r="BD49" s="28">
        <v>0</v>
      </c>
      <c r="BE49" s="39">
        <v>0</v>
      </c>
      <c r="BF49" s="28">
        <v>0</v>
      </c>
      <c r="BG49" s="28">
        <v>0</v>
      </c>
      <c r="BH49" s="28">
        <v>0</v>
      </c>
      <c r="BI49" s="28">
        <v>0</v>
      </c>
      <c r="BJ49" s="35">
        <v>0</v>
      </c>
      <c r="BK49" s="28">
        <v>0</v>
      </c>
      <c r="BL49" s="28">
        <v>0</v>
      </c>
      <c r="BM49" s="28">
        <v>0</v>
      </c>
      <c r="BN49" s="28">
        <v>0</v>
      </c>
      <c r="BO49" s="39">
        <v>0</v>
      </c>
      <c r="BP49" s="28">
        <v>0</v>
      </c>
      <c r="BQ49" s="28">
        <v>0</v>
      </c>
      <c r="BR49" s="28">
        <v>0</v>
      </c>
      <c r="BS49" s="37">
        <v>0</v>
      </c>
      <c r="BT49" s="35">
        <v>0</v>
      </c>
      <c r="BU49" s="28">
        <v>0</v>
      </c>
      <c r="BV49" s="28">
        <v>0</v>
      </c>
      <c r="BW49" s="28">
        <v>0</v>
      </c>
      <c r="BX49" s="28">
        <v>0</v>
      </c>
      <c r="BY49" s="4">
        <v>4</v>
      </c>
      <c r="BZ49" s="4">
        <v>4</v>
      </c>
      <c r="CA49" s="4">
        <v>4</v>
      </c>
      <c r="CB49" s="4">
        <v>4</v>
      </c>
      <c r="CD49" s="26">
        <v>3</v>
      </c>
      <c r="CE49" s="26">
        <v>2</v>
      </c>
    </row>
    <row r="50" spans="1:83" ht="19.5" thickBot="1" x14ac:dyDescent="0.3">
      <c r="A50" s="54" t="s">
        <v>25</v>
      </c>
      <c r="B50" s="28">
        <v>19149</v>
      </c>
      <c r="C50" s="28">
        <v>0</v>
      </c>
      <c r="D50" s="28">
        <v>0</v>
      </c>
      <c r="E50" s="28">
        <v>9575</v>
      </c>
      <c r="F50" s="28">
        <v>9574</v>
      </c>
      <c r="G50" s="35">
        <v>0</v>
      </c>
      <c r="H50" s="28">
        <v>0</v>
      </c>
      <c r="I50" s="28">
        <v>0</v>
      </c>
      <c r="J50" s="28">
        <v>0</v>
      </c>
      <c r="K50" s="37">
        <v>0</v>
      </c>
      <c r="L50" s="35">
        <v>0</v>
      </c>
      <c r="M50" s="28">
        <v>0</v>
      </c>
      <c r="N50" s="28">
        <v>0</v>
      </c>
      <c r="O50" s="28">
        <v>0</v>
      </c>
      <c r="P50" s="28">
        <v>0</v>
      </c>
      <c r="Q50" s="32">
        <v>0</v>
      </c>
      <c r="R50" s="33">
        <v>0</v>
      </c>
      <c r="S50" s="33">
        <v>0</v>
      </c>
      <c r="T50" s="33">
        <v>0</v>
      </c>
      <c r="U50" s="34">
        <v>0</v>
      </c>
      <c r="V50" s="35">
        <v>0</v>
      </c>
      <c r="W50" s="28">
        <v>0</v>
      </c>
      <c r="X50" s="28">
        <v>0</v>
      </c>
      <c r="Y50" s="28">
        <v>0</v>
      </c>
      <c r="Z50" s="28">
        <v>0</v>
      </c>
      <c r="AA50" s="39">
        <v>19149</v>
      </c>
      <c r="AB50" s="28">
        <v>0</v>
      </c>
      <c r="AC50" s="28">
        <v>0</v>
      </c>
      <c r="AD50" s="28">
        <v>9575</v>
      </c>
      <c r="AE50" s="36">
        <v>9574</v>
      </c>
      <c r="AF50" s="35">
        <v>46</v>
      </c>
      <c r="AG50" s="28">
        <v>0</v>
      </c>
      <c r="AH50" s="28">
        <v>0</v>
      </c>
      <c r="AI50" s="28">
        <v>23</v>
      </c>
      <c r="AJ50" s="36">
        <v>23</v>
      </c>
      <c r="AK50" s="35">
        <v>19149</v>
      </c>
      <c r="AL50" s="28">
        <v>0</v>
      </c>
      <c r="AM50" s="28">
        <v>0</v>
      </c>
      <c r="AN50" s="28">
        <v>9575</v>
      </c>
      <c r="AO50" s="37">
        <v>9574</v>
      </c>
      <c r="AP50" s="35">
        <v>46</v>
      </c>
      <c r="AQ50" s="28">
        <v>0</v>
      </c>
      <c r="AR50" s="28">
        <v>0</v>
      </c>
      <c r="AS50" s="28">
        <v>23</v>
      </c>
      <c r="AT50" s="28">
        <v>23</v>
      </c>
      <c r="AU50" s="39">
        <v>0</v>
      </c>
      <c r="AV50" s="28">
        <v>0</v>
      </c>
      <c r="AW50" s="28">
        <v>0</v>
      </c>
      <c r="AX50" s="28">
        <v>0</v>
      </c>
      <c r="AY50" s="36">
        <v>0</v>
      </c>
      <c r="AZ50" s="35">
        <v>0</v>
      </c>
      <c r="BA50" s="28">
        <v>0</v>
      </c>
      <c r="BB50" s="28">
        <v>0</v>
      </c>
      <c r="BC50" s="28">
        <v>0</v>
      </c>
      <c r="BD50" s="28">
        <v>0</v>
      </c>
      <c r="BE50" s="39">
        <v>0</v>
      </c>
      <c r="BF50" s="28">
        <v>0</v>
      </c>
      <c r="BG50" s="28">
        <v>0</v>
      </c>
      <c r="BH50" s="28">
        <v>0</v>
      </c>
      <c r="BI50" s="28">
        <v>0</v>
      </c>
      <c r="BJ50" s="35">
        <v>0</v>
      </c>
      <c r="BK50" s="28">
        <v>0</v>
      </c>
      <c r="BL50" s="28">
        <v>0</v>
      </c>
      <c r="BM50" s="28">
        <v>0</v>
      </c>
      <c r="BN50" s="28">
        <v>0</v>
      </c>
      <c r="BO50" s="39">
        <v>0</v>
      </c>
      <c r="BP50" s="28">
        <v>0</v>
      </c>
      <c r="BQ50" s="28">
        <v>0</v>
      </c>
      <c r="BR50" s="28">
        <v>0</v>
      </c>
      <c r="BS50" s="37">
        <v>0</v>
      </c>
      <c r="BT50" s="35">
        <v>0</v>
      </c>
      <c r="BU50" s="28">
        <v>0</v>
      </c>
      <c r="BV50" s="28">
        <v>0</v>
      </c>
      <c r="BW50" s="28">
        <v>0</v>
      </c>
      <c r="BX50" s="28">
        <v>0</v>
      </c>
      <c r="CD50" s="26"/>
      <c r="CE50" s="26"/>
    </row>
    <row r="51" spans="1:83" ht="18.75" x14ac:dyDescent="0.25">
      <c r="A51" s="15" t="s">
        <v>49</v>
      </c>
      <c r="B51" s="28">
        <v>67270361</v>
      </c>
      <c r="C51" s="28">
        <v>16009018</v>
      </c>
      <c r="D51" s="28">
        <v>16382183</v>
      </c>
      <c r="E51" s="28">
        <v>17439582</v>
      </c>
      <c r="F51" s="28">
        <v>17439578</v>
      </c>
      <c r="G51" s="35">
        <v>0</v>
      </c>
      <c r="H51" s="28">
        <v>0</v>
      </c>
      <c r="I51" s="28">
        <v>0</v>
      </c>
      <c r="J51" s="28">
        <v>0</v>
      </c>
      <c r="K51" s="37">
        <v>0</v>
      </c>
      <c r="L51" s="35">
        <v>0</v>
      </c>
      <c r="M51" s="28">
        <v>0</v>
      </c>
      <c r="N51" s="28">
        <v>0</v>
      </c>
      <c r="O51" s="28">
        <v>0</v>
      </c>
      <c r="P51" s="28">
        <v>0</v>
      </c>
      <c r="Q51" s="32">
        <v>43404674</v>
      </c>
      <c r="R51" s="33">
        <v>10324029</v>
      </c>
      <c r="S51" s="33">
        <v>10837667</v>
      </c>
      <c r="T51" s="33">
        <v>11121489</v>
      </c>
      <c r="U51" s="34">
        <v>11121489</v>
      </c>
      <c r="V51" s="35">
        <v>1404</v>
      </c>
      <c r="W51" s="28">
        <v>331</v>
      </c>
      <c r="X51" s="28">
        <v>300</v>
      </c>
      <c r="Y51" s="28">
        <v>387</v>
      </c>
      <c r="Z51" s="28">
        <v>386</v>
      </c>
      <c r="AA51" s="39">
        <v>23107522</v>
      </c>
      <c r="AB51" s="28">
        <v>5466486</v>
      </c>
      <c r="AC51" s="28">
        <v>5318929</v>
      </c>
      <c r="AD51" s="28">
        <v>6161055</v>
      </c>
      <c r="AE51" s="36">
        <v>6161052</v>
      </c>
      <c r="AF51" s="35">
        <v>37196</v>
      </c>
      <c r="AG51" s="28">
        <v>8205</v>
      </c>
      <c r="AH51" s="28">
        <v>6968</v>
      </c>
      <c r="AI51" s="28">
        <v>11013</v>
      </c>
      <c r="AJ51" s="36">
        <v>11010</v>
      </c>
      <c r="AK51" s="35">
        <v>7968923</v>
      </c>
      <c r="AL51" s="28">
        <v>3931359</v>
      </c>
      <c r="AM51" s="28">
        <v>-834157</v>
      </c>
      <c r="AN51" s="28">
        <v>2435861</v>
      </c>
      <c r="AO51" s="37">
        <v>2435860</v>
      </c>
      <c r="AP51" s="35">
        <v>13340</v>
      </c>
      <c r="AQ51" s="28">
        <v>5357</v>
      </c>
      <c r="AR51" s="28">
        <v>-1770</v>
      </c>
      <c r="AS51" s="28">
        <v>4877</v>
      </c>
      <c r="AT51" s="28">
        <v>4876</v>
      </c>
      <c r="AU51" s="39">
        <v>1043011</v>
      </c>
      <c r="AV51" s="28">
        <v>113735</v>
      </c>
      <c r="AW51" s="28">
        <v>270695</v>
      </c>
      <c r="AX51" s="28">
        <v>329291</v>
      </c>
      <c r="AY51" s="36">
        <v>329290</v>
      </c>
      <c r="AZ51" s="35">
        <v>1166</v>
      </c>
      <c r="BA51" s="28">
        <v>179</v>
      </c>
      <c r="BB51" s="28">
        <v>312</v>
      </c>
      <c r="BC51" s="28">
        <v>338</v>
      </c>
      <c r="BD51" s="28">
        <v>337</v>
      </c>
      <c r="BE51" s="39">
        <v>14095588</v>
      </c>
      <c r="BF51" s="28">
        <v>1421392</v>
      </c>
      <c r="BG51" s="28">
        <v>5882391</v>
      </c>
      <c r="BH51" s="28">
        <v>3395903</v>
      </c>
      <c r="BI51" s="28">
        <v>3395902</v>
      </c>
      <c r="BJ51" s="35">
        <v>22690</v>
      </c>
      <c r="BK51" s="28">
        <v>2669</v>
      </c>
      <c r="BL51" s="28">
        <v>8426</v>
      </c>
      <c r="BM51" s="28">
        <v>5798</v>
      </c>
      <c r="BN51" s="28">
        <v>5797</v>
      </c>
      <c r="BO51" s="39">
        <v>758165</v>
      </c>
      <c r="BP51" s="28">
        <v>218503</v>
      </c>
      <c r="BQ51" s="28">
        <v>225587</v>
      </c>
      <c r="BR51" s="28">
        <v>157038</v>
      </c>
      <c r="BS51" s="37">
        <v>157037</v>
      </c>
      <c r="BT51" s="35">
        <v>62</v>
      </c>
      <c r="BU51" s="28">
        <v>13</v>
      </c>
      <c r="BV51" s="28">
        <v>24</v>
      </c>
      <c r="BW51" s="28">
        <v>13</v>
      </c>
      <c r="BX51" s="28">
        <v>12</v>
      </c>
      <c r="BY51" s="4">
        <v>4</v>
      </c>
      <c r="BZ51" s="4">
        <v>4</v>
      </c>
      <c r="CA51" s="4">
        <v>4</v>
      </c>
      <c r="CB51" s="4">
        <v>4</v>
      </c>
      <c r="CD51" s="26">
        <v>3</v>
      </c>
      <c r="CE51" s="26">
        <v>2</v>
      </c>
    </row>
    <row r="52" spans="1:83" ht="18.75" x14ac:dyDescent="0.25">
      <c r="A52" s="59" t="s">
        <v>19</v>
      </c>
      <c r="B52" s="28">
        <v>357276</v>
      </c>
      <c r="C52" s="28">
        <v>69420</v>
      </c>
      <c r="D52" s="28">
        <v>48704</v>
      </c>
      <c r="E52" s="28">
        <v>119576</v>
      </c>
      <c r="F52" s="28">
        <v>119576</v>
      </c>
      <c r="G52" s="35">
        <v>0</v>
      </c>
      <c r="H52" s="28">
        <v>0</v>
      </c>
      <c r="I52" s="28">
        <v>0</v>
      </c>
      <c r="J52" s="28">
        <v>0</v>
      </c>
      <c r="K52" s="37">
        <v>0</v>
      </c>
      <c r="L52" s="35">
        <v>0</v>
      </c>
      <c r="M52" s="28">
        <v>0</v>
      </c>
      <c r="N52" s="28">
        <v>0</v>
      </c>
      <c r="O52" s="28">
        <v>0</v>
      </c>
      <c r="P52" s="28">
        <v>0</v>
      </c>
      <c r="Q52" s="32">
        <v>0</v>
      </c>
      <c r="R52" s="33">
        <v>0</v>
      </c>
      <c r="S52" s="33">
        <v>0</v>
      </c>
      <c r="T52" s="33">
        <v>0</v>
      </c>
      <c r="U52" s="34">
        <v>0</v>
      </c>
      <c r="V52" s="35">
        <v>0</v>
      </c>
      <c r="W52" s="28">
        <v>0</v>
      </c>
      <c r="X52" s="28">
        <v>0</v>
      </c>
      <c r="Y52" s="28">
        <v>0</v>
      </c>
      <c r="Z52" s="28">
        <v>0</v>
      </c>
      <c r="AA52" s="39">
        <v>357276</v>
      </c>
      <c r="AB52" s="28">
        <v>69420</v>
      </c>
      <c r="AC52" s="28">
        <v>48704</v>
      </c>
      <c r="AD52" s="28">
        <v>119576</v>
      </c>
      <c r="AE52" s="36">
        <v>119576</v>
      </c>
      <c r="AF52" s="35">
        <v>4478</v>
      </c>
      <c r="AG52" s="28">
        <v>873</v>
      </c>
      <c r="AH52" s="28">
        <v>506</v>
      </c>
      <c r="AI52" s="28">
        <v>1550</v>
      </c>
      <c r="AJ52" s="36">
        <v>1549</v>
      </c>
      <c r="AK52" s="35">
        <v>357276</v>
      </c>
      <c r="AL52" s="28">
        <v>69420</v>
      </c>
      <c r="AM52" s="28">
        <v>48704</v>
      </c>
      <c r="AN52" s="28">
        <v>119576</v>
      </c>
      <c r="AO52" s="37">
        <v>119576</v>
      </c>
      <c r="AP52" s="35">
        <v>4478</v>
      </c>
      <c r="AQ52" s="28">
        <v>873</v>
      </c>
      <c r="AR52" s="28">
        <v>506</v>
      </c>
      <c r="AS52" s="28">
        <v>1550</v>
      </c>
      <c r="AT52" s="28">
        <v>1549</v>
      </c>
      <c r="AU52" s="39">
        <v>0</v>
      </c>
      <c r="AV52" s="28">
        <v>0</v>
      </c>
      <c r="AW52" s="28">
        <v>0</v>
      </c>
      <c r="AX52" s="28">
        <v>0</v>
      </c>
      <c r="AY52" s="36">
        <v>0</v>
      </c>
      <c r="AZ52" s="35">
        <v>0</v>
      </c>
      <c r="BA52" s="28">
        <v>0</v>
      </c>
      <c r="BB52" s="28">
        <v>0</v>
      </c>
      <c r="BC52" s="28">
        <v>0</v>
      </c>
      <c r="BD52" s="28">
        <v>0</v>
      </c>
      <c r="BE52" s="39">
        <v>0</v>
      </c>
      <c r="BF52" s="28">
        <v>0</v>
      </c>
      <c r="BG52" s="28">
        <v>0</v>
      </c>
      <c r="BH52" s="28">
        <v>0</v>
      </c>
      <c r="BI52" s="28">
        <v>0</v>
      </c>
      <c r="BJ52" s="35">
        <v>0</v>
      </c>
      <c r="BK52" s="28">
        <v>0</v>
      </c>
      <c r="BL52" s="28">
        <v>0</v>
      </c>
      <c r="BM52" s="28">
        <v>0</v>
      </c>
      <c r="BN52" s="28">
        <v>0</v>
      </c>
      <c r="BO52" s="39">
        <v>0</v>
      </c>
      <c r="BP52" s="28">
        <v>0</v>
      </c>
      <c r="BQ52" s="28">
        <v>0</v>
      </c>
      <c r="BR52" s="28">
        <v>0</v>
      </c>
      <c r="BS52" s="37">
        <v>0</v>
      </c>
      <c r="BT52" s="35">
        <v>0</v>
      </c>
      <c r="BU52" s="28">
        <v>0</v>
      </c>
      <c r="BV52" s="28">
        <v>0</v>
      </c>
      <c r="BW52" s="28">
        <v>0</v>
      </c>
      <c r="BX52" s="28">
        <v>0</v>
      </c>
      <c r="BY52" s="4">
        <v>4</v>
      </c>
      <c r="BZ52" s="4">
        <v>4</v>
      </c>
      <c r="CA52" s="4">
        <v>4</v>
      </c>
      <c r="CB52" s="4">
        <v>4</v>
      </c>
      <c r="CD52" s="26">
        <v>3</v>
      </c>
      <c r="CE52" s="26">
        <v>2</v>
      </c>
    </row>
    <row r="53" spans="1:83" ht="19.5" thickBot="1" x14ac:dyDescent="0.3">
      <c r="A53" s="54" t="s">
        <v>25</v>
      </c>
      <c r="B53" s="28">
        <v>150451</v>
      </c>
      <c r="C53" s="28">
        <v>0</v>
      </c>
      <c r="D53" s="28">
        <v>126120</v>
      </c>
      <c r="E53" s="28">
        <v>12166</v>
      </c>
      <c r="F53" s="28">
        <v>12165</v>
      </c>
      <c r="G53" s="35">
        <v>0</v>
      </c>
      <c r="H53" s="28">
        <v>0</v>
      </c>
      <c r="I53" s="28">
        <v>0</v>
      </c>
      <c r="J53" s="28">
        <v>0</v>
      </c>
      <c r="K53" s="37">
        <v>0</v>
      </c>
      <c r="L53" s="35">
        <v>0</v>
      </c>
      <c r="M53" s="28">
        <v>0</v>
      </c>
      <c r="N53" s="28">
        <v>0</v>
      </c>
      <c r="O53" s="28">
        <v>0</v>
      </c>
      <c r="P53" s="28">
        <v>0</v>
      </c>
      <c r="Q53" s="32">
        <v>0</v>
      </c>
      <c r="R53" s="33">
        <v>0</v>
      </c>
      <c r="S53" s="33">
        <v>0</v>
      </c>
      <c r="T53" s="33">
        <v>0</v>
      </c>
      <c r="U53" s="34">
        <v>0</v>
      </c>
      <c r="V53" s="35">
        <v>0</v>
      </c>
      <c r="W53" s="28">
        <v>0</v>
      </c>
      <c r="X53" s="28">
        <v>0</v>
      </c>
      <c r="Y53" s="28">
        <v>0</v>
      </c>
      <c r="Z53" s="28">
        <v>0</v>
      </c>
      <c r="AA53" s="39">
        <v>150451</v>
      </c>
      <c r="AB53" s="28">
        <v>0</v>
      </c>
      <c r="AC53" s="28">
        <v>126120</v>
      </c>
      <c r="AD53" s="28">
        <v>12166</v>
      </c>
      <c r="AE53" s="36">
        <v>12165</v>
      </c>
      <c r="AF53" s="35">
        <v>140</v>
      </c>
      <c r="AG53" s="28">
        <v>0</v>
      </c>
      <c r="AH53" s="28">
        <v>132</v>
      </c>
      <c r="AI53" s="28">
        <v>4</v>
      </c>
      <c r="AJ53" s="36">
        <v>4</v>
      </c>
      <c r="AK53" s="35">
        <v>150451</v>
      </c>
      <c r="AL53" s="28">
        <v>0</v>
      </c>
      <c r="AM53" s="28">
        <v>126120</v>
      </c>
      <c r="AN53" s="28">
        <v>12166</v>
      </c>
      <c r="AO53" s="37">
        <v>12165</v>
      </c>
      <c r="AP53" s="35">
        <v>140</v>
      </c>
      <c r="AQ53" s="28">
        <v>0</v>
      </c>
      <c r="AR53" s="28">
        <v>132</v>
      </c>
      <c r="AS53" s="28">
        <v>4</v>
      </c>
      <c r="AT53" s="28">
        <v>4</v>
      </c>
      <c r="AU53" s="39">
        <v>0</v>
      </c>
      <c r="AV53" s="28">
        <v>0</v>
      </c>
      <c r="AW53" s="28">
        <v>0</v>
      </c>
      <c r="AX53" s="28">
        <v>0</v>
      </c>
      <c r="AY53" s="36">
        <v>0</v>
      </c>
      <c r="AZ53" s="35">
        <v>0</v>
      </c>
      <c r="BA53" s="28">
        <v>0</v>
      </c>
      <c r="BB53" s="28">
        <v>0</v>
      </c>
      <c r="BC53" s="28">
        <v>0</v>
      </c>
      <c r="BD53" s="28">
        <v>0</v>
      </c>
      <c r="BE53" s="39">
        <v>0</v>
      </c>
      <c r="BF53" s="28">
        <v>0</v>
      </c>
      <c r="BG53" s="28">
        <v>0</v>
      </c>
      <c r="BH53" s="28">
        <v>0</v>
      </c>
      <c r="BI53" s="28">
        <v>0</v>
      </c>
      <c r="BJ53" s="35">
        <v>0</v>
      </c>
      <c r="BK53" s="28">
        <v>0</v>
      </c>
      <c r="BL53" s="28">
        <v>0</v>
      </c>
      <c r="BM53" s="28">
        <v>0</v>
      </c>
      <c r="BN53" s="28">
        <v>0</v>
      </c>
      <c r="BO53" s="39">
        <v>0</v>
      </c>
      <c r="BP53" s="28">
        <v>0</v>
      </c>
      <c r="BQ53" s="28">
        <v>0</v>
      </c>
      <c r="BR53" s="28">
        <v>0</v>
      </c>
      <c r="BS53" s="37">
        <v>0</v>
      </c>
      <c r="BT53" s="35">
        <v>0</v>
      </c>
      <c r="BU53" s="28">
        <v>0</v>
      </c>
      <c r="BV53" s="28">
        <v>0</v>
      </c>
      <c r="BW53" s="28">
        <v>0</v>
      </c>
      <c r="BX53" s="28">
        <v>0</v>
      </c>
      <c r="BY53" s="4">
        <v>4</v>
      </c>
      <c r="BZ53" s="4">
        <v>4</v>
      </c>
      <c r="CA53" s="4">
        <v>4</v>
      </c>
      <c r="CB53" s="4">
        <v>4</v>
      </c>
      <c r="CD53" s="26">
        <v>3</v>
      </c>
      <c r="CE53" s="26">
        <v>2</v>
      </c>
    </row>
    <row r="54" spans="1:83" ht="18.75" x14ac:dyDescent="0.25">
      <c r="A54" s="15" t="s">
        <v>50</v>
      </c>
      <c r="B54" s="28">
        <v>50268360</v>
      </c>
      <c r="C54" s="28">
        <v>11894660</v>
      </c>
      <c r="D54" s="28">
        <v>12648415</v>
      </c>
      <c r="E54" s="28">
        <v>12862644</v>
      </c>
      <c r="F54" s="28">
        <v>12862641</v>
      </c>
      <c r="G54" s="35">
        <v>0</v>
      </c>
      <c r="H54" s="28">
        <v>0</v>
      </c>
      <c r="I54" s="28">
        <v>0</v>
      </c>
      <c r="J54" s="28">
        <v>0</v>
      </c>
      <c r="K54" s="37">
        <v>0</v>
      </c>
      <c r="L54" s="35">
        <v>0</v>
      </c>
      <c r="M54" s="28">
        <v>0</v>
      </c>
      <c r="N54" s="28">
        <v>0</v>
      </c>
      <c r="O54" s="28">
        <v>0</v>
      </c>
      <c r="P54" s="28">
        <v>0</v>
      </c>
      <c r="Q54" s="32">
        <v>13522702</v>
      </c>
      <c r="R54" s="33">
        <v>3266304</v>
      </c>
      <c r="S54" s="33">
        <v>3380408</v>
      </c>
      <c r="T54" s="33">
        <v>3437995</v>
      </c>
      <c r="U54" s="34">
        <v>3437995</v>
      </c>
      <c r="V54" s="35">
        <v>372</v>
      </c>
      <c r="W54" s="28">
        <v>88</v>
      </c>
      <c r="X54" s="28">
        <v>98</v>
      </c>
      <c r="Y54" s="28">
        <v>93</v>
      </c>
      <c r="Z54" s="28">
        <v>93</v>
      </c>
      <c r="AA54" s="39">
        <v>33758553</v>
      </c>
      <c r="AB54" s="28">
        <v>7906087</v>
      </c>
      <c r="AC54" s="28">
        <v>8521308</v>
      </c>
      <c r="AD54" s="28">
        <v>8665580</v>
      </c>
      <c r="AE54" s="36">
        <v>8665578</v>
      </c>
      <c r="AF54" s="35">
        <v>44369</v>
      </c>
      <c r="AG54" s="28">
        <v>10490</v>
      </c>
      <c r="AH54" s="28">
        <v>10551</v>
      </c>
      <c r="AI54" s="28">
        <v>11665</v>
      </c>
      <c r="AJ54" s="36">
        <v>11663</v>
      </c>
      <c r="AK54" s="35">
        <v>12014395</v>
      </c>
      <c r="AL54" s="28">
        <v>4955521</v>
      </c>
      <c r="AM54" s="28">
        <v>-1549885</v>
      </c>
      <c r="AN54" s="28">
        <v>4304380</v>
      </c>
      <c r="AO54" s="37">
        <v>4304379</v>
      </c>
      <c r="AP54" s="35">
        <v>15996</v>
      </c>
      <c r="AQ54" s="28">
        <v>7593</v>
      </c>
      <c r="AR54" s="28">
        <v>-3816</v>
      </c>
      <c r="AS54" s="28">
        <v>6110</v>
      </c>
      <c r="AT54" s="28">
        <v>6109</v>
      </c>
      <c r="AU54" s="39">
        <v>1151441</v>
      </c>
      <c r="AV54" s="28">
        <v>316440</v>
      </c>
      <c r="AW54" s="28">
        <v>92640</v>
      </c>
      <c r="AX54" s="28">
        <v>371181</v>
      </c>
      <c r="AY54" s="36">
        <v>371180</v>
      </c>
      <c r="AZ54" s="35">
        <v>1308</v>
      </c>
      <c r="BA54" s="28">
        <v>345</v>
      </c>
      <c r="BB54" s="28">
        <v>238</v>
      </c>
      <c r="BC54" s="28">
        <v>363</v>
      </c>
      <c r="BD54" s="28">
        <v>362</v>
      </c>
      <c r="BE54" s="39">
        <v>20592717</v>
      </c>
      <c r="BF54" s="28">
        <v>2634126</v>
      </c>
      <c r="BG54" s="28">
        <v>9978553</v>
      </c>
      <c r="BH54" s="28">
        <v>3990019</v>
      </c>
      <c r="BI54" s="28">
        <v>3990019</v>
      </c>
      <c r="BJ54" s="35">
        <v>27065</v>
      </c>
      <c r="BK54" s="28">
        <v>2552</v>
      </c>
      <c r="BL54" s="28">
        <v>14129</v>
      </c>
      <c r="BM54" s="28">
        <v>5192</v>
      </c>
      <c r="BN54" s="28">
        <v>5192</v>
      </c>
      <c r="BO54" s="39">
        <v>2987105</v>
      </c>
      <c r="BP54" s="28">
        <v>722269</v>
      </c>
      <c r="BQ54" s="28">
        <v>746699</v>
      </c>
      <c r="BR54" s="28">
        <v>759069</v>
      </c>
      <c r="BS54" s="37">
        <v>759068</v>
      </c>
      <c r="BT54" s="35">
        <v>209</v>
      </c>
      <c r="BU54" s="28">
        <v>50</v>
      </c>
      <c r="BV54" s="28">
        <v>52</v>
      </c>
      <c r="BW54" s="28">
        <v>54</v>
      </c>
      <c r="BX54" s="28">
        <v>53</v>
      </c>
      <c r="BY54" s="4">
        <v>4</v>
      </c>
      <c r="BZ54" s="4">
        <v>4</v>
      </c>
      <c r="CA54" s="4">
        <v>4</v>
      </c>
      <c r="CB54" s="4">
        <v>4</v>
      </c>
      <c r="CD54" s="26">
        <v>3</v>
      </c>
      <c r="CE54" s="26">
        <v>2</v>
      </c>
    </row>
    <row r="55" spans="1:83" ht="19.5" thickBot="1" x14ac:dyDescent="0.3">
      <c r="A55" s="54" t="s">
        <v>25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35">
        <v>0</v>
      </c>
      <c r="H55" s="28">
        <v>0</v>
      </c>
      <c r="I55" s="28">
        <v>0</v>
      </c>
      <c r="J55" s="28">
        <v>0</v>
      </c>
      <c r="K55" s="37">
        <v>0</v>
      </c>
      <c r="L55" s="35">
        <v>0</v>
      </c>
      <c r="M55" s="28">
        <v>0</v>
      </c>
      <c r="N55" s="28">
        <v>0</v>
      </c>
      <c r="O55" s="28">
        <v>0</v>
      </c>
      <c r="P55" s="28">
        <v>0</v>
      </c>
      <c r="Q55" s="32">
        <v>0</v>
      </c>
      <c r="R55" s="33">
        <v>0</v>
      </c>
      <c r="S55" s="33">
        <v>0</v>
      </c>
      <c r="T55" s="33">
        <v>0</v>
      </c>
      <c r="U55" s="34">
        <v>0</v>
      </c>
      <c r="V55" s="35">
        <v>0</v>
      </c>
      <c r="W55" s="28">
        <v>0</v>
      </c>
      <c r="X55" s="28">
        <v>0</v>
      </c>
      <c r="Y55" s="28">
        <v>0</v>
      </c>
      <c r="Z55" s="28">
        <v>0</v>
      </c>
      <c r="AA55" s="39">
        <v>0</v>
      </c>
      <c r="AB55" s="28">
        <v>0</v>
      </c>
      <c r="AC55" s="28">
        <v>0</v>
      </c>
      <c r="AD55" s="28">
        <v>0</v>
      </c>
      <c r="AE55" s="36">
        <v>0</v>
      </c>
      <c r="AF55" s="35">
        <v>0</v>
      </c>
      <c r="AG55" s="28">
        <v>0</v>
      </c>
      <c r="AH55" s="28">
        <v>0</v>
      </c>
      <c r="AI55" s="28">
        <v>0</v>
      </c>
      <c r="AJ55" s="36">
        <v>0</v>
      </c>
      <c r="AK55" s="35">
        <v>0</v>
      </c>
      <c r="AL55" s="28">
        <v>0</v>
      </c>
      <c r="AM55" s="28">
        <v>0</v>
      </c>
      <c r="AN55" s="28">
        <v>0</v>
      </c>
      <c r="AO55" s="37">
        <v>0</v>
      </c>
      <c r="AP55" s="35">
        <v>0</v>
      </c>
      <c r="AQ55" s="28">
        <v>0</v>
      </c>
      <c r="AR55" s="28">
        <v>0</v>
      </c>
      <c r="AS55" s="28">
        <v>0</v>
      </c>
      <c r="AT55" s="28">
        <v>0</v>
      </c>
      <c r="AU55" s="39">
        <v>0</v>
      </c>
      <c r="AV55" s="28">
        <v>0</v>
      </c>
      <c r="AW55" s="28">
        <v>0</v>
      </c>
      <c r="AX55" s="28">
        <v>0</v>
      </c>
      <c r="AY55" s="36">
        <v>0</v>
      </c>
      <c r="AZ55" s="35">
        <v>0</v>
      </c>
      <c r="BA55" s="28">
        <v>0</v>
      </c>
      <c r="BB55" s="28">
        <v>0</v>
      </c>
      <c r="BC55" s="28">
        <v>0</v>
      </c>
      <c r="BD55" s="28">
        <v>0</v>
      </c>
      <c r="BE55" s="39">
        <v>0</v>
      </c>
      <c r="BF55" s="28">
        <v>0</v>
      </c>
      <c r="BG55" s="28">
        <v>0</v>
      </c>
      <c r="BH55" s="28">
        <v>0</v>
      </c>
      <c r="BI55" s="28">
        <v>0</v>
      </c>
      <c r="BJ55" s="35">
        <v>0</v>
      </c>
      <c r="BK55" s="28">
        <v>0</v>
      </c>
      <c r="BL55" s="28">
        <v>0</v>
      </c>
      <c r="BM55" s="28">
        <v>0</v>
      </c>
      <c r="BN55" s="28">
        <v>0</v>
      </c>
      <c r="BO55" s="39">
        <v>0</v>
      </c>
      <c r="BP55" s="28">
        <v>0</v>
      </c>
      <c r="BQ55" s="28">
        <v>0</v>
      </c>
      <c r="BR55" s="28">
        <v>0</v>
      </c>
      <c r="BS55" s="37">
        <v>0</v>
      </c>
      <c r="BT55" s="35">
        <v>0</v>
      </c>
      <c r="BU55" s="28">
        <v>0</v>
      </c>
      <c r="BV55" s="28">
        <v>0</v>
      </c>
      <c r="BW55" s="28">
        <v>0</v>
      </c>
      <c r="BX55" s="28">
        <v>0</v>
      </c>
      <c r="BY55" s="4">
        <v>4</v>
      </c>
      <c r="BZ55" s="4">
        <v>4</v>
      </c>
      <c r="CA55" s="4">
        <v>4</v>
      </c>
      <c r="CB55" s="4">
        <v>4</v>
      </c>
      <c r="CD55" s="26">
        <v>3</v>
      </c>
      <c r="CE55" s="26">
        <v>2</v>
      </c>
    </row>
    <row r="56" spans="1:83" ht="19.5" thickBot="1" x14ac:dyDescent="0.3">
      <c r="A56" s="56" t="s">
        <v>51</v>
      </c>
      <c r="B56" s="28">
        <v>3379549</v>
      </c>
      <c r="C56" s="28">
        <v>496150</v>
      </c>
      <c r="D56" s="28">
        <v>725053</v>
      </c>
      <c r="E56" s="28">
        <v>1079174</v>
      </c>
      <c r="F56" s="28">
        <v>1079172</v>
      </c>
      <c r="G56" s="35">
        <v>0</v>
      </c>
      <c r="H56" s="28">
        <v>0</v>
      </c>
      <c r="I56" s="28">
        <v>0</v>
      </c>
      <c r="J56" s="28">
        <v>0</v>
      </c>
      <c r="K56" s="37">
        <v>0</v>
      </c>
      <c r="L56" s="35">
        <v>0</v>
      </c>
      <c r="M56" s="28">
        <v>0</v>
      </c>
      <c r="N56" s="28">
        <v>0</v>
      </c>
      <c r="O56" s="28">
        <v>0</v>
      </c>
      <c r="P56" s="28">
        <v>0</v>
      </c>
      <c r="Q56" s="32">
        <v>0</v>
      </c>
      <c r="R56" s="33">
        <v>0</v>
      </c>
      <c r="S56" s="33">
        <v>0</v>
      </c>
      <c r="T56" s="33">
        <v>0</v>
      </c>
      <c r="U56" s="34">
        <v>0</v>
      </c>
      <c r="V56" s="35">
        <v>0</v>
      </c>
      <c r="W56" s="28">
        <v>0</v>
      </c>
      <c r="X56" s="28">
        <v>0</v>
      </c>
      <c r="Y56" s="28">
        <v>0</v>
      </c>
      <c r="Z56" s="28">
        <v>0</v>
      </c>
      <c r="AA56" s="39">
        <v>2183473</v>
      </c>
      <c r="AB56" s="28">
        <v>229899</v>
      </c>
      <c r="AC56" s="28">
        <v>415111</v>
      </c>
      <c r="AD56" s="28">
        <v>769232</v>
      </c>
      <c r="AE56" s="36">
        <v>769231</v>
      </c>
      <c r="AF56" s="35">
        <v>5161</v>
      </c>
      <c r="AG56" s="28">
        <v>570</v>
      </c>
      <c r="AH56" s="28">
        <v>993</v>
      </c>
      <c r="AI56" s="28">
        <v>1799</v>
      </c>
      <c r="AJ56" s="36">
        <v>1799</v>
      </c>
      <c r="AK56" s="35">
        <v>0</v>
      </c>
      <c r="AL56" s="28">
        <v>0</v>
      </c>
      <c r="AM56" s="28">
        <v>0</v>
      </c>
      <c r="AN56" s="28">
        <v>0</v>
      </c>
      <c r="AO56" s="37">
        <v>0</v>
      </c>
      <c r="AP56" s="35">
        <v>0</v>
      </c>
      <c r="AQ56" s="28">
        <v>0</v>
      </c>
      <c r="AR56" s="28">
        <v>0</v>
      </c>
      <c r="AS56" s="28">
        <v>0</v>
      </c>
      <c r="AT56" s="28">
        <v>0</v>
      </c>
      <c r="AU56" s="39">
        <v>0</v>
      </c>
      <c r="AV56" s="28">
        <v>0</v>
      </c>
      <c r="AW56" s="28">
        <v>0</v>
      </c>
      <c r="AX56" s="28">
        <v>0</v>
      </c>
      <c r="AY56" s="36">
        <v>0</v>
      </c>
      <c r="AZ56" s="35">
        <v>0</v>
      </c>
      <c r="BA56" s="28">
        <v>0</v>
      </c>
      <c r="BB56" s="28">
        <v>0</v>
      </c>
      <c r="BC56" s="28">
        <v>0</v>
      </c>
      <c r="BD56" s="28">
        <v>0</v>
      </c>
      <c r="BE56" s="39">
        <v>2183473</v>
      </c>
      <c r="BF56" s="28">
        <v>229899</v>
      </c>
      <c r="BG56" s="28">
        <v>415111</v>
      </c>
      <c r="BH56" s="28">
        <v>769232</v>
      </c>
      <c r="BI56" s="28">
        <v>769231</v>
      </c>
      <c r="BJ56" s="35">
        <v>5161</v>
      </c>
      <c r="BK56" s="28">
        <v>570</v>
      </c>
      <c r="BL56" s="28">
        <v>993</v>
      </c>
      <c r="BM56" s="28">
        <v>1799</v>
      </c>
      <c r="BN56" s="28">
        <v>1799</v>
      </c>
      <c r="BO56" s="39">
        <v>1196076</v>
      </c>
      <c r="BP56" s="28">
        <v>266251</v>
      </c>
      <c r="BQ56" s="28">
        <v>309942</v>
      </c>
      <c r="BR56" s="28">
        <v>309942</v>
      </c>
      <c r="BS56" s="37">
        <v>309941</v>
      </c>
      <c r="BT56" s="35">
        <v>86</v>
      </c>
      <c r="BU56" s="28">
        <v>20</v>
      </c>
      <c r="BV56" s="28">
        <v>22</v>
      </c>
      <c r="BW56" s="28">
        <v>22</v>
      </c>
      <c r="BX56" s="28">
        <v>22</v>
      </c>
      <c r="BY56" s="4">
        <v>4</v>
      </c>
      <c r="BZ56" s="4">
        <v>4</v>
      </c>
      <c r="CA56" s="4">
        <v>4</v>
      </c>
      <c r="CB56" s="4">
        <v>4</v>
      </c>
      <c r="CD56" s="26">
        <v>3</v>
      </c>
      <c r="CE56" s="26">
        <v>2</v>
      </c>
    </row>
    <row r="57" spans="1:83" ht="19.5" thickBot="1" x14ac:dyDescent="0.3">
      <c r="A57" s="55" t="s">
        <v>52</v>
      </c>
      <c r="B57" s="28">
        <v>2157320</v>
      </c>
      <c r="C57" s="28">
        <v>2214413</v>
      </c>
      <c r="D57" s="28">
        <v>0</v>
      </c>
      <c r="E57" s="28">
        <v>-57093</v>
      </c>
      <c r="F57" s="28">
        <v>0</v>
      </c>
      <c r="G57" s="35">
        <v>0</v>
      </c>
      <c r="H57" s="28">
        <v>0</v>
      </c>
      <c r="I57" s="28">
        <v>0</v>
      </c>
      <c r="J57" s="28">
        <v>0</v>
      </c>
      <c r="K57" s="37">
        <v>0</v>
      </c>
      <c r="L57" s="35">
        <v>0</v>
      </c>
      <c r="M57" s="28">
        <v>0</v>
      </c>
      <c r="N57" s="28">
        <v>0</v>
      </c>
      <c r="O57" s="28">
        <v>0</v>
      </c>
      <c r="P57" s="28">
        <v>0</v>
      </c>
      <c r="Q57" s="32">
        <v>0</v>
      </c>
      <c r="R57" s="33">
        <v>0</v>
      </c>
      <c r="S57" s="33">
        <v>0</v>
      </c>
      <c r="T57" s="33">
        <v>0</v>
      </c>
      <c r="U57" s="34">
        <v>0</v>
      </c>
      <c r="V57" s="35">
        <v>0</v>
      </c>
      <c r="W57" s="28">
        <v>0</v>
      </c>
      <c r="X57" s="28">
        <v>0</v>
      </c>
      <c r="Y57" s="28">
        <v>0</v>
      </c>
      <c r="Z57" s="28">
        <v>0</v>
      </c>
      <c r="AA57" s="39">
        <v>2157320</v>
      </c>
      <c r="AB57" s="28">
        <v>2214413</v>
      </c>
      <c r="AC57" s="28">
        <v>0</v>
      </c>
      <c r="AD57" s="28">
        <v>-57093</v>
      </c>
      <c r="AE57" s="36">
        <v>0</v>
      </c>
      <c r="AF57" s="35">
        <v>2555</v>
      </c>
      <c r="AG57" s="28">
        <v>17885</v>
      </c>
      <c r="AH57" s="28">
        <v>0</v>
      </c>
      <c r="AI57" s="28">
        <v>-15330</v>
      </c>
      <c r="AJ57" s="36">
        <v>0</v>
      </c>
      <c r="AK57" s="35">
        <v>0</v>
      </c>
      <c r="AL57" s="28">
        <v>0</v>
      </c>
      <c r="AM57" s="28">
        <v>0</v>
      </c>
      <c r="AN57" s="28">
        <v>0</v>
      </c>
      <c r="AO57" s="37">
        <v>0</v>
      </c>
      <c r="AP57" s="35">
        <v>0</v>
      </c>
      <c r="AQ57" s="28">
        <v>0</v>
      </c>
      <c r="AR57" s="28">
        <v>0</v>
      </c>
      <c r="AS57" s="28">
        <v>0</v>
      </c>
      <c r="AT57" s="28">
        <v>0</v>
      </c>
      <c r="AU57" s="39">
        <v>0</v>
      </c>
      <c r="AV57" s="28">
        <v>0</v>
      </c>
      <c r="AW57" s="28">
        <v>0</v>
      </c>
      <c r="AX57" s="28">
        <v>0</v>
      </c>
      <c r="AY57" s="36">
        <v>0</v>
      </c>
      <c r="AZ57" s="35">
        <v>0</v>
      </c>
      <c r="BA57" s="28">
        <v>0</v>
      </c>
      <c r="BB57" s="28">
        <v>0</v>
      </c>
      <c r="BC57" s="28">
        <v>0</v>
      </c>
      <c r="BD57" s="28">
        <v>0</v>
      </c>
      <c r="BE57" s="39">
        <v>2157320</v>
      </c>
      <c r="BF57" s="28">
        <v>2214413</v>
      </c>
      <c r="BG57" s="28">
        <v>0</v>
      </c>
      <c r="BH57" s="28">
        <v>-57093</v>
      </c>
      <c r="BI57" s="28">
        <v>0</v>
      </c>
      <c r="BJ57" s="35">
        <v>2555</v>
      </c>
      <c r="BK57" s="28">
        <v>17885</v>
      </c>
      <c r="BL57" s="28">
        <v>0</v>
      </c>
      <c r="BM57" s="28">
        <v>-15330</v>
      </c>
      <c r="BN57" s="28">
        <v>0</v>
      </c>
      <c r="BO57" s="39">
        <v>0</v>
      </c>
      <c r="BP57" s="28">
        <v>0</v>
      </c>
      <c r="BQ57" s="28">
        <v>0</v>
      </c>
      <c r="BR57" s="28">
        <v>0</v>
      </c>
      <c r="BS57" s="37">
        <v>0</v>
      </c>
      <c r="BT57" s="35">
        <v>0</v>
      </c>
      <c r="BU57" s="28">
        <v>0</v>
      </c>
      <c r="BV57" s="28">
        <v>0</v>
      </c>
      <c r="BW57" s="28">
        <v>0</v>
      </c>
      <c r="BX57" s="28">
        <v>0</v>
      </c>
      <c r="BY57" s="4">
        <v>4</v>
      </c>
      <c r="BZ57" s="4">
        <v>4</v>
      </c>
      <c r="CA57" s="4">
        <v>4</v>
      </c>
      <c r="CB57" s="4">
        <v>4</v>
      </c>
      <c r="CD57" s="26">
        <v>3</v>
      </c>
      <c r="CE57" s="26">
        <v>2</v>
      </c>
    </row>
    <row r="58" spans="1:83" ht="19.5" thickBot="1" x14ac:dyDescent="0.3">
      <c r="A58" s="55" t="s">
        <v>53</v>
      </c>
      <c r="B58" s="28">
        <v>863851</v>
      </c>
      <c r="C58" s="28">
        <v>246400</v>
      </c>
      <c r="D58" s="28">
        <v>334679</v>
      </c>
      <c r="E58" s="28">
        <v>141386</v>
      </c>
      <c r="F58" s="28">
        <v>141386</v>
      </c>
      <c r="G58" s="35">
        <v>0</v>
      </c>
      <c r="H58" s="28">
        <v>0</v>
      </c>
      <c r="I58" s="28">
        <v>0</v>
      </c>
      <c r="J58" s="28">
        <v>0</v>
      </c>
      <c r="K58" s="37">
        <v>0</v>
      </c>
      <c r="L58" s="35">
        <v>0</v>
      </c>
      <c r="M58" s="28">
        <v>0</v>
      </c>
      <c r="N58" s="28">
        <v>0</v>
      </c>
      <c r="O58" s="28">
        <v>0</v>
      </c>
      <c r="P58" s="28">
        <v>0</v>
      </c>
      <c r="Q58" s="32">
        <v>0</v>
      </c>
      <c r="R58" s="33">
        <v>0</v>
      </c>
      <c r="S58" s="33">
        <v>0</v>
      </c>
      <c r="T58" s="33">
        <v>0</v>
      </c>
      <c r="U58" s="34">
        <v>0</v>
      </c>
      <c r="V58" s="35">
        <v>0</v>
      </c>
      <c r="W58" s="28">
        <v>0</v>
      </c>
      <c r="X58" s="28">
        <v>0</v>
      </c>
      <c r="Y58" s="28">
        <v>0</v>
      </c>
      <c r="Z58" s="28">
        <v>0</v>
      </c>
      <c r="AA58" s="39">
        <v>863851</v>
      </c>
      <c r="AB58" s="28">
        <v>246400</v>
      </c>
      <c r="AC58" s="28">
        <v>334679</v>
      </c>
      <c r="AD58" s="28">
        <v>141386</v>
      </c>
      <c r="AE58" s="36">
        <v>141386</v>
      </c>
      <c r="AF58" s="35">
        <v>1693</v>
      </c>
      <c r="AG58" s="28">
        <v>1999</v>
      </c>
      <c r="AH58" s="28">
        <v>2422</v>
      </c>
      <c r="AI58" s="28">
        <v>-2728</v>
      </c>
      <c r="AJ58" s="36">
        <v>0</v>
      </c>
      <c r="AK58" s="35">
        <v>0</v>
      </c>
      <c r="AL58" s="28">
        <v>0</v>
      </c>
      <c r="AM58" s="28">
        <v>0</v>
      </c>
      <c r="AN58" s="28">
        <v>0</v>
      </c>
      <c r="AO58" s="37">
        <v>0</v>
      </c>
      <c r="AP58" s="35">
        <v>0</v>
      </c>
      <c r="AQ58" s="28">
        <v>0</v>
      </c>
      <c r="AR58" s="28">
        <v>0</v>
      </c>
      <c r="AS58" s="28">
        <v>0</v>
      </c>
      <c r="AT58" s="28">
        <v>0</v>
      </c>
      <c r="AU58" s="39">
        <v>0</v>
      </c>
      <c r="AV58" s="28">
        <v>0</v>
      </c>
      <c r="AW58" s="28">
        <v>0</v>
      </c>
      <c r="AX58" s="28">
        <v>0</v>
      </c>
      <c r="AY58" s="36">
        <v>0</v>
      </c>
      <c r="AZ58" s="35">
        <v>0</v>
      </c>
      <c r="BA58" s="28">
        <v>0</v>
      </c>
      <c r="BB58" s="28">
        <v>0</v>
      </c>
      <c r="BC58" s="28">
        <v>0</v>
      </c>
      <c r="BD58" s="28">
        <v>0</v>
      </c>
      <c r="BE58" s="39">
        <v>863851</v>
      </c>
      <c r="BF58" s="28">
        <v>246400</v>
      </c>
      <c r="BG58" s="28">
        <v>334679</v>
      </c>
      <c r="BH58" s="28">
        <v>141386</v>
      </c>
      <c r="BI58" s="28">
        <v>141386</v>
      </c>
      <c r="BJ58" s="35">
        <v>1693</v>
      </c>
      <c r="BK58" s="28">
        <v>1999</v>
      </c>
      <c r="BL58" s="28">
        <v>2422</v>
      </c>
      <c r="BM58" s="28">
        <v>-2728</v>
      </c>
      <c r="BN58" s="28">
        <v>0</v>
      </c>
      <c r="BO58" s="39">
        <v>0</v>
      </c>
      <c r="BP58" s="28">
        <v>0</v>
      </c>
      <c r="BQ58" s="28">
        <v>0</v>
      </c>
      <c r="BR58" s="28">
        <v>0</v>
      </c>
      <c r="BS58" s="37">
        <v>0</v>
      </c>
      <c r="BT58" s="35">
        <v>0</v>
      </c>
      <c r="BU58" s="28">
        <v>0</v>
      </c>
      <c r="BV58" s="28">
        <v>0</v>
      </c>
      <c r="BW58" s="28">
        <v>0</v>
      </c>
      <c r="BX58" s="28">
        <v>0</v>
      </c>
      <c r="CD58" s="26"/>
      <c r="CE58" s="26"/>
    </row>
    <row r="59" spans="1:83" ht="19.5" thickBot="1" x14ac:dyDescent="0.3">
      <c r="A59" s="55" t="s">
        <v>54</v>
      </c>
      <c r="B59" s="28">
        <v>7623922</v>
      </c>
      <c r="C59" s="28">
        <v>1093180</v>
      </c>
      <c r="D59" s="28">
        <v>1651019</v>
      </c>
      <c r="E59" s="28">
        <v>2439862</v>
      </c>
      <c r="F59" s="28">
        <v>2439861</v>
      </c>
      <c r="G59" s="35">
        <v>0</v>
      </c>
      <c r="H59" s="28">
        <v>0</v>
      </c>
      <c r="I59" s="28">
        <v>0</v>
      </c>
      <c r="J59" s="28">
        <v>0</v>
      </c>
      <c r="K59" s="37">
        <v>0</v>
      </c>
      <c r="L59" s="35">
        <v>0</v>
      </c>
      <c r="M59" s="28">
        <v>0</v>
      </c>
      <c r="N59" s="28">
        <v>0</v>
      </c>
      <c r="O59" s="28">
        <v>0</v>
      </c>
      <c r="P59" s="28">
        <v>0</v>
      </c>
      <c r="Q59" s="32">
        <v>0</v>
      </c>
      <c r="R59" s="33">
        <v>0</v>
      </c>
      <c r="S59" s="33">
        <v>0</v>
      </c>
      <c r="T59" s="33">
        <v>0</v>
      </c>
      <c r="U59" s="34">
        <v>0</v>
      </c>
      <c r="V59" s="35">
        <v>0</v>
      </c>
      <c r="W59" s="28">
        <v>0</v>
      </c>
      <c r="X59" s="28">
        <v>0</v>
      </c>
      <c r="Y59" s="28">
        <v>0</v>
      </c>
      <c r="Z59" s="28">
        <v>0</v>
      </c>
      <c r="AA59" s="39">
        <v>7623922</v>
      </c>
      <c r="AB59" s="28">
        <v>1093180</v>
      </c>
      <c r="AC59" s="28">
        <v>1651019</v>
      </c>
      <c r="AD59" s="28">
        <v>2439862</v>
      </c>
      <c r="AE59" s="36">
        <v>2439861</v>
      </c>
      <c r="AF59" s="35">
        <v>28021</v>
      </c>
      <c r="AG59" s="28">
        <v>7556</v>
      </c>
      <c r="AH59" s="28">
        <v>11520</v>
      </c>
      <c r="AI59" s="28">
        <v>4473</v>
      </c>
      <c r="AJ59" s="36">
        <v>4472</v>
      </c>
      <c r="AK59" s="35">
        <v>0</v>
      </c>
      <c r="AL59" s="28">
        <v>0</v>
      </c>
      <c r="AM59" s="28">
        <v>0</v>
      </c>
      <c r="AN59" s="28">
        <v>0</v>
      </c>
      <c r="AO59" s="37">
        <v>0</v>
      </c>
      <c r="AP59" s="35">
        <v>0</v>
      </c>
      <c r="AQ59" s="28">
        <v>0</v>
      </c>
      <c r="AR59" s="28">
        <v>0</v>
      </c>
      <c r="AS59" s="28">
        <v>0</v>
      </c>
      <c r="AT59" s="28">
        <v>0</v>
      </c>
      <c r="AU59" s="39">
        <v>0</v>
      </c>
      <c r="AV59" s="28">
        <v>0</v>
      </c>
      <c r="AW59" s="28">
        <v>0</v>
      </c>
      <c r="AX59" s="28">
        <v>0</v>
      </c>
      <c r="AY59" s="36">
        <v>0</v>
      </c>
      <c r="AZ59" s="35">
        <v>0</v>
      </c>
      <c r="BA59" s="28">
        <v>0</v>
      </c>
      <c r="BB59" s="28">
        <v>0</v>
      </c>
      <c r="BC59" s="28">
        <v>0</v>
      </c>
      <c r="BD59" s="28">
        <v>0</v>
      </c>
      <c r="BE59" s="39">
        <v>7623922</v>
      </c>
      <c r="BF59" s="28">
        <v>1093180</v>
      </c>
      <c r="BG59" s="28">
        <v>1651019</v>
      </c>
      <c r="BH59" s="28">
        <v>2439862</v>
      </c>
      <c r="BI59" s="28">
        <v>2439861</v>
      </c>
      <c r="BJ59" s="35">
        <v>28021</v>
      </c>
      <c r="BK59" s="28">
        <v>7556</v>
      </c>
      <c r="BL59" s="28">
        <v>11520</v>
      </c>
      <c r="BM59" s="28">
        <v>4473</v>
      </c>
      <c r="BN59" s="28">
        <v>4472</v>
      </c>
      <c r="BO59" s="39">
        <v>0</v>
      </c>
      <c r="BP59" s="28">
        <v>0</v>
      </c>
      <c r="BQ59" s="28">
        <v>0</v>
      </c>
      <c r="BR59" s="28">
        <v>0</v>
      </c>
      <c r="BS59" s="37">
        <v>0</v>
      </c>
      <c r="BT59" s="35">
        <v>0</v>
      </c>
      <c r="BU59" s="28">
        <v>0</v>
      </c>
      <c r="BV59" s="28">
        <v>0</v>
      </c>
      <c r="BW59" s="28">
        <v>0</v>
      </c>
      <c r="BX59" s="28">
        <v>0</v>
      </c>
      <c r="CD59" s="26"/>
      <c r="CE59" s="26"/>
    </row>
    <row r="60" spans="1:83" ht="18.75" x14ac:dyDescent="0.25">
      <c r="A60" s="15" t="s">
        <v>55</v>
      </c>
      <c r="B60" s="28">
        <v>0</v>
      </c>
      <c r="C60" s="28">
        <v>0</v>
      </c>
      <c r="D60" s="28">
        <v>0</v>
      </c>
      <c r="E60" s="28">
        <v>0</v>
      </c>
      <c r="F60" s="28">
        <v>0</v>
      </c>
      <c r="G60" s="35">
        <v>0</v>
      </c>
      <c r="H60" s="28">
        <v>0</v>
      </c>
      <c r="I60" s="28">
        <v>0</v>
      </c>
      <c r="J60" s="28">
        <v>0</v>
      </c>
      <c r="K60" s="37">
        <v>0</v>
      </c>
      <c r="L60" s="35">
        <v>0</v>
      </c>
      <c r="M60" s="28">
        <v>0</v>
      </c>
      <c r="N60" s="28">
        <v>0</v>
      </c>
      <c r="O60" s="28">
        <v>0</v>
      </c>
      <c r="P60" s="28">
        <v>0</v>
      </c>
      <c r="Q60" s="32">
        <v>0</v>
      </c>
      <c r="R60" s="33">
        <v>0</v>
      </c>
      <c r="S60" s="33">
        <v>0</v>
      </c>
      <c r="T60" s="33">
        <v>0</v>
      </c>
      <c r="U60" s="34">
        <v>0</v>
      </c>
      <c r="V60" s="35">
        <v>0</v>
      </c>
      <c r="W60" s="28">
        <v>0</v>
      </c>
      <c r="X60" s="28">
        <v>0</v>
      </c>
      <c r="Y60" s="28">
        <v>0</v>
      </c>
      <c r="Z60" s="28">
        <v>0</v>
      </c>
      <c r="AA60" s="39">
        <v>0</v>
      </c>
      <c r="AB60" s="28">
        <v>0</v>
      </c>
      <c r="AC60" s="28">
        <v>0</v>
      </c>
      <c r="AD60" s="28">
        <v>0</v>
      </c>
      <c r="AE60" s="36">
        <v>0</v>
      </c>
      <c r="AF60" s="35">
        <v>0</v>
      </c>
      <c r="AG60" s="28">
        <v>0</v>
      </c>
      <c r="AH60" s="28">
        <v>0</v>
      </c>
      <c r="AI60" s="28">
        <v>0</v>
      </c>
      <c r="AJ60" s="36">
        <v>0</v>
      </c>
      <c r="AK60" s="35">
        <v>0</v>
      </c>
      <c r="AL60" s="28">
        <v>0</v>
      </c>
      <c r="AM60" s="28">
        <v>0</v>
      </c>
      <c r="AN60" s="28">
        <v>0</v>
      </c>
      <c r="AO60" s="37">
        <v>0</v>
      </c>
      <c r="AP60" s="35">
        <v>0</v>
      </c>
      <c r="AQ60" s="28">
        <v>0</v>
      </c>
      <c r="AR60" s="28">
        <v>0</v>
      </c>
      <c r="AS60" s="28">
        <v>0</v>
      </c>
      <c r="AT60" s="28">
        <v>0</v>
      </c>
      <c r="AU60" s="39">
        <v>0</v>
      </c>
      <c r="AV60" s="28">
        <v>0</v>
      </c>
      <c r="AW60" s="28">
        <v>0</v>
      </c>
      <c r="AX60" s="28">
        <v>0</v>
      </c>
      <c r="AY60" s="36">
        <v>0</v>
      </c>
      <c r="AZ60" s="35">
        <v>0</v>
      </c>
      <c r="BA60" s="28">
        <v>0</v>
      </c>
      <c r="BB60" s="28">
        <v>0</v>
      </c>
      <c r="BC60" s="28">
        <v>0</v>
      </c>
      <c r="BD60" s="28">
        <v>0</v>
      </c>
      <c r="BE60" s="39">
        <v>0</v>
      </c>
      <c r="BF60" s="28">
        <v>0</v>
      </c>
      <c r="BG60" s="28">
        <v>0</v>
      </c>
      <c r="BH60" s="28">
        <v>0</v>
      </c>
      <c r="BI60" s="28">
        <v>0</v>
      </c>
      <c r="BJ60" s="35">
        <v>0</v>
      </c>
      <c r="BK60" s="28">
        <v>0</v>
      </c>
      <c r="BL60" s="28">
        <v>0</v>
      </c>
      <c r="BM60" s="28">
        <v>0</v>
      </c>
      <c r="BN60" s="28">
        <v>0</v>
      </c>
      <c r="BO60" s="39">
        <v>0</v>
      </c>
      <c r="BP60" s="28">
        <v>0</v>
      </c>
      <c r="BQ60" s="28">
        <v>0</v>
      </c>
      <c r="BR60" s="28">
        <v>0</v>
      </c>
      <c r="BS60" s="37">
        <v>0</v>
      </c>
      <c r="BT60" s="35">
        <v>0</v>
      </c>
      <c r="BU60" s="28">
        <v>0</v>
      </c>
      <c r="BV60" s="28">
        <v>0</v>
      </c>
      <c r="BW60" s="28">
        <v>0</v>
      </c>
      <c r="BX60" s="28">
        <v>0</v>
      </c>
      <c r="CD60" s="26"/>
      <c r="CE60" s="26"/>
    </row>
    <row r="61" spans="1:83" ht="18.75" x14ac:dyDescent="0.25">
      <c r="A61" s="38" t="s">
        <v>56</v>
      </c>
      <c r="B61" s="28">
        <v>19772</v>
      </c>
      <c r="C61" s="28">
        <v>5649</v>
      </c>
      <c r="D61" s="28">
        <v>8473</v>
      </c>
      <c r="E61" s="28">
        <v>2825</v>
      </c>
      <c r="F61" s="28">
        <v>2825</v>
      </c>
      <c r="G61" s="35">
        <v>0</v>
      </c>
      <c r="H61" s="28">
        <v>0</v>
      </c>
      <c r="I61" s="28">
        <v>0</v>
      </c>
      <c r="J61" s="28">
        <v>0</v>
      </c>
      <c r="K61" s="37">
        <v>0</v>
      </c>
      <c r="L61" s="35">
        <v>0</v>
      </c>
      <c r="M61" s="28">
        <v>0</v>
      </c>
      <c r="N61" s="28">
        <v>0</v>
      </c>
      <c r="O61" s="28">
        <v>0</v>
      </c>
      <c r="P61" s="28">
        <v>0</v>
      </c>
      <c r="Q61" s="32">
        <v>0</v>
      </c>
      <c r="R61" s="33">
        <v>0</v>
      </c>
      <c r="S61" s="33">
        <v>0</v>
      </c>
      <c r="T61" s="33">
        <v>0</v>
      </c>
      <c r="U61" s="34">
        <v>0</v>
      </c>
      <c r="V61" s="35">
        <v>0</v>
      </c>
      <c r="W61" s="28">
        <v>0</v>
      </c>
      <c r="X61" s="28">
        <v>0</v>
      </c>
      <c r="Y61" s="28">
        <v>0</v>
      </c>
      <c r="Z61" s="28">
        <v>0</v>
      </c>
      <c r="AA61" s="39">
        <v>19772</v>
      </c>
      <c r="AB61" s="28">
        <v>5649</v>
      </c>
      <c r="AC61" s="28">
        <v>8473</v>
      </c>
      <c r="AD61" s="28">
        <v>2825</v>
      </c>
      <c r="AE61" s="36">
        <v>2825</v>
      </c>
      <c r="AF61" s="35">
        <v>56</v>
      </c>
      <c r="AG61" s="28">
        <v>16</v>
      </c>
      <c r="AH61" s="28">
        <v>24</v>
      </c>
      <c r="AI61" s="28">
        <v>8</v>
      </c>
      <c r="AJ61" s="36">
        <v>8</v>
      </c>
      <c r="AK61" s="35">
        <v>0</v>
      </c>
      <c r="AL61" s="28">
        <v>0</v>
      </c>
      <c r="AM61" s="28">
        <v>0</v>
      </c>
      <c r="AN61" s="28">
        <v>0</v>
      </c>
      <c r="AO61" s="37">
        <v>0</v>
      </c>
      <c r="AP61" s="35">
        <v>0</v>
      </c>
      <c r="AQ61" s="28">
        <v>0</v>
      </c>
      <c r="AR61" s="28">
        <v>0</v>
      </c>
      <c r="AS61" s="28">
        <v>0</v>
      </c>
      <c r="AT61" s="28">
        <v>0</v>
      </c>
      <c r="AU61" s="39">
        <v>0</v>
      </c>
      <c r="AV61" s="28">
        <v>0</v>
      </c>
      <c r="AW61" s="28">
        <v>0</v>
      </c>
      <c r="AX61" s="28">
        <v>0</v>
      </c>
      <c r="AY61" s="36">
        <v>0</v>
      </c>
      <c r="AZ61" s="35">
        <v>0</v>
      </c>
      <c r="BA61" s="28">
        <v>0</v>
      </c>
      <c r="BB61" s="28">
        <v>0</v>
      </c>
      <c r="BC61" s="28">
        <v>0</v>
      </c>
      <c r="BD61" s="28">
        <v>0</v>
      </c>
      <c r="BE61" s="39">
        <v>19772</v>
      </c>
      <c r="BF61" s="28">
        <v>5649</v>
      </c>
      <c r="BG61" s="28">
        <v>8473</v>
      </c>
      <c r="BH61" s="28">
        <v>2825</v>
      </c>
      <c r="BI61" s="28">
        <v>2825</v>
      </c>
      <c r="BJ61" s="35">
        <v>56</v>
      </c>
      <c r="BK61" s="28">
        <v>16</v>
      </c>
      <c r="BL61" s="28">
        <v>24</v>
      </c>
      <c r="BM61" s="28">
        <v>8</v>
      </c>
      <c r="BN61" s="28">
        <v>8</v>
      </c>
      <c r="BO61" s="39">
        <v>0</v>
      </c>
      <c r="BP61" s="28">
        <v>0</v>
      </c>
      <c r="BQ61" s="28">
        <v>0</v>
      </c>
      <c r="BR61" s="28">
        <v>0</v>
      </c>
      <c r="BS61" s="37">
        <v>0</v>
      </c>
      <c r="BT61" s="35">
        <v>0</v>
      </c>
      <c r="BU61" s="28">
        <v>0</v>
      </c>
      <c r="BV61" s="28">
        <v>0</v>
      </c>
      <c r="BW61" s="28">
        <v>0</v>
      </c>
      <c r="BX61" s="28">
        <v>0</v>
      </c>
      <c r="BY61" s="4">
        <v>4</v>
      </c>
      <c r="BZ61" s="4">
        <v>4</v>
      </c>
      <c r="CA61" s="4">
        <v>4</v>
      </c>
      <c r="CB61" s="4">
        <v>4</v>
      </c>
      <c r="CD61" s="26">
        <v>3</v>
      </c>
      <c r="CE61" s="26">
        <v>2</v>
      </c>
    </row>
    <row r="62" spans="1:83" ht="18.75" x14ac:dyDescent="0.25">
      <c r="A62" s="38" t="s">
        <v>57</v>
      </c>
      <c r="B62" s="28">
        <v>17654</v>
      </c>
      <c r="C62" s="28">
        <v>4590</v>
      </c>
      <c r="D62" s="28">
        <v>8120</v>
      </c>
      <c r="E62" s="28">
        <v>2472</v>
      </c>
      <c r="F62" s="28">
        <v>2472</v>
      </c>
      <c r="G62" s="35">
        <v>0</v>
      </c>
      <c r="H62" s="28">
        <v>0</v>
      </c>
      <c r="I62" s="28">
        <v>0</v>
      </c>
      <c r="J62" s="28">
        <v>0</v>
      </c>
      <c r="K62" s="37">
        <v>0</v>
      </c>
      <c r="L62" s="35">
        <v>0</v>
      </c>
      <c r="M62" s="28">
        <v>0</v>
      </c>
      <c r="N62" s="28">
        <v>0</v>
      </c>
      <c r="O62" s="28">
        <v>0</v>
      </c>
      <c r="P62" s="28">
        <v>0</v>
      </c>
      <c r="Q62" s="32">
        <v>0</v>
      </c>
      <c r="R62" s="33">
        <v>0</v>
      </c>
      <c r="S62" s="33">
        <v>0</v>
      </c>
      <c r="T62" s="33">
        <v>0</v>
      </c>
      <c r="U62" s="34">
        <v>0</v>
      </c>
      <c r="V62" s="35">
        <v>0</v>
      </c>
      <c r="W62" s="28">
        <v>0</v>
      </c>
      <c r="X62" s="28">
        <v>0</v>
      </c>
      <c r="Y62" s="28">
        <v>0</v>
      </c>
      <c r="Z62" s="28">
        <v>0</v>
      </c>
      <c r="AA62" s="39">
        <v>17654</v>
      </c>
      <c r="AB62" s="28">
        <v>4590</v>
      </c>
      <c r="AC62" s="28">
        <v>8120</v>
      </c>
      <c r="AD62" s="28">
        <v>2472</v>
      </c>
      <c r="AE62" s="36">
        <v>2472</v>
      </c>
      <c r="AF62" s="35">
        <v>50</v>
      </c>
      <c r="AG62" s="28">
        <v>13</v>
      </c>
      <c r="AH62" s="28">
        <v>23</v>
      </c>
      <c r="AI62" s="28">
        <v>7</v>
      </c>
      <c r="AJ62" s="36">
        <v>7</v>
      </c>
      <c r="AK62" s="35">
        <v>0</v>
      </c>
      <c r="AL62" s="28">
        <v>0</v>
      </c>
      <c r="AM62" s="28">
        <v>0</v>
      </c>
      <c r="AN62" s="28">
        <v>0</v>
      </c>
      <c r="AO62" s="37">
        <v>0</v>
      </c>
      <c r="AP62" s="35">
        <v>0</v>
      </c>
      <c r="AQ62" s="28">
        <v>0</v>
      </c>
      <c r="AR62" s="28">
        <v>0</v>
      </c>
      <c r="AS62" s="28">
        <v>0</v>
      </c>
      <c r="AT62" s="28">
        <v>0</v>
      </c>
      <c r="AU62" s="39">
        <v>0</v>
      </c>
      <c r="AV62" s="28">
        <v>0</v>
      </c>
      <c r="AW62" s="28">
        <v>0</v>
      </c>
      <c r="AX62" s="28">
        <v>0</v>
      </c>
      <c r="AY62" s="36">
        <v>0</v>
      </c>
      <c r="AZ62" s="35">
        <v>0</v>
      </c>
      <c r="BA62" s="28">
        <v>0</v>
      </c>
      <c r="BB62" s="28">
        <v>0</v>
      </c>
      <c r="BC62" s="28">
        <v>0</v>
      </c>
      <c r="BD62" s="28">
        <v>0</v>
      </c>
      <c r="BE62" s="39">
        <v>17654</v>
      </c>
      <c r="BF62" s="28">
        <v>4590</v>
      </c>
      <c r="BG62" s="28">
        <v>8120</v>
      </c>
      <c r="BH62" s="28">
        <v>2472</v>
      </c>
      <c r="BI62" s="28">
        <v>2472</v>
      </c>
      <c r="BJ62" s="35">
        <v>50</v>
      </c>
      <c r="BK62" s="28">
        <v>13</v>
      </c>
      <c r="BL62" s="28">
        <v>23</v>
      </c>
      <c r="BM62" s="28">
        <v>7</v>
      </c>
      <c r="BN62" s="28">
        <v>7</v>
      </c>
      <c r="BO62" s="39">
        <v>0</v>
      </c>
      <c r="BP62" s="28">
        <v>0</v>
      </c>
      <c r="BQ62" s="28">
        <v>0</v>
      </c>
      <c r="BR62" s="28">
        <v>0</v>
      </c>
      <c r="BS62" s="37">
        <v>0</v>
      </c>
      <c r="BT62" s="35">
        <v>0</v>
      </c>
      <c r="BU62" s="28">
        <v>0</v>
      </c>
      <c r="BV62" s="28">
        <v>0</v>
      </c>
      <c r="BW62" s="28">
        <v>0</v>
      </c>
      <c r="BX62" s="28">
        <v>0</v>
      </c>
      <c r="BY62" s="4">
        <v>4</v>
      </c>
      <c r="BZ62" s="4">
        <v>4</v>
      </c>
      <c r="CA62" s="4">
        <v>4</v>
      </c>
      <c r="CB62" s="4">
        <v>4</v>
      </c>
      <c r="CD62" s="26">
        <v>3</v>
      </c>
      <c r="CE62" s="26">
        <v>2</v>
      </c>
    </row>
    <row r="63" spans="1:83" ht="18.75" x14ac:dyDescent="0.25">
      <c r="A63" s="40" t="s">
        <v>31</v>
      </c>
      <c r="B63" s="28">
        <v>1100486</v>
      </c>
      <c r="C63" s="28">
        <v>242983</v>
      </c>
      <c r="D63" s="28">
        <v>659182</v>
      </c>
      <c r="E63" s="28">
        <v>98651</v>
      </c>
      <c r="F63" s="28">
        <v>99670</v>
      </c>
      <c r="G63" s="35">
        <v>0</v>
      </c>
      <c r="H63" s="28">
        <v>0</v>
      </c>
      <c r="I63" s="28">
        <v>0</v>
      </c>
      <c r="J63" s="28">
        <v>0</v>
      </c>
      <c r="K63" s="37">
        <v>0</v>
      </c>
      <c r="L63" s="35">
        <v>0</v>
      </c>
      <c r="M63" s="28">
        <v>0</v>
      </c>
      <c r="N63" s="28">
        <v>0</v>
      </c>
      <c r="O63" s="28">
        <v>0</v>
      </c>
      <c r="P63" s="28">
        <v>0</v>
      </c>
      <c r="Q63" s="32">
        <v>0</v>
      </c>
      <c r="R63" s="33">
        <v>0</v>
      </c>
      <c r="S63" s="33">
        <v>0</v>
      </c>
      <c r="T63" s="33">
        <v>0</v>
      </c>
      <c r="U63" s="34">
        <v>0</v>
      </c>
      <c r="V63" s="35">
        <v>0</v>
      </c>
      <c r="W63" s="28">
        <v>0</v>
      </c>
      <c r="X63" s="28">
        <v>0</v>
      </c>
      <c r="Y63" s="28">
        <v>0</v>
      </c>
      <c r="Z63" s="28">
        <v>0</v>
      </c>
      <c r="AA63" s="39">
        <v>1100486</v>
      </c>
      <c r="AB63" s="28">
        <v>242983</v>
      </c>
      <c r="AC63" s="28">
        <v>659182</v>
      </c>
      <c r="AD63" s="28">
        <v>98651</v>
      </c>
      <c r="AE63" s="36">
        <v>99670</v>
      </c>
      <c r="AF63" s="35">
        <v>150</v>
      </c>
      <c r="AG63" s="28">
        <v>37</v>
      </c>
      <c r="AH63" s="28">
        <v>87</v>
      </c>
      <c r="AI63" s="28">
        <v>13</v>
      </c>
      <c r="AJ63" s="36">
        <v>13</v>
      </c>
      <c r="AK63" s="35">
        <v>0</v>
      </c>
      <c r="AL63" s="28">
        <v>0</v>
      </c>
      <c r="AM63" s="28">
        <v>0</v>
      </c>
      <c r="AN63" s="28">
        <v>0</v>
      </c>
      <c r="AO63" s="37">
        <v>0</v>
      </c>
      <c r="AP63" s="35">
        <v>0</v>
      </c>
      <c r="AQ63" s="28">
        <v>0</v>
      </c>
      <c r="AR63" s="28">
        <v>0</v>
      </c>
      <c r="AS63" s="28">
        <v>0</v>
      </c>
      <c r="AT63" s="28">
        <v>0</v>
      </c>
      <c r="AU63" s="39">
        <v>0</v>
      </c>
      <c r="AV63" s="28">
        <v>0</v>
      </c>
      <c r="AW63" s="28">
        <v>0</v>
      </c>
      <c r="AX63" s="28">
        <v>0</v>
      </c>
      <c r="AY63" s="36">
        <v>0</v>
      </c>
      <c r="AZ63" s="35">
        <v>0</v>
      </c>
      <c r="BA63" s="28">
        <v>0</v>
      </c>
      <c r="BB63" s="28">
        <v>0</v>
      </c>
      <c r="BC63" s="28">
        <v>0</v>
      </c>
      <c r="BD63" s="28">
        <v>0</v>
      </c>
      <c r="BE63" s="39">
        <v>1100486</v>
      </c>
      <c r="BF63" s="28">
        <v>242983</v>
      </c>
      <c r="BG63" s="28">
        <v>659182</v>
      </c>
      <c r="BH63" s="28">
        <v>98651</v>
      </c>
      <c r="BI63" s="28">
        <v>99670</v>
      </c>
      <c r="BJ63" s="35">
        <v>150</v>
      </c>
      <c r="BK63" s="28">
        <v>37</v>
      </c>
      <c r="BL63" s="28">
        <v>87</v>
      </c>
      <c r="BM63" s="28">
        <v>13</v>
      </c>
      <c r="BN63" s="28">
        <v>13</v>
      </c>
      <c r="BO63" s="39">
        <v>0</v>
      </c>
      <c r="BP63" s="28">
        <v>0</v>
      </c>
      <c r="BQ63" s="28">
        <v>0</v>
      </c>
      <c r="BR63" s="28">
        <v>0</v>
      </c>
      <c r="BS63" s="37">
        <v>0</v>
      </c>
      <c r="BT63" s="35">
        <v>0</v>
      </c>
      <c r="BU63" s="28">
        <v>0</v>
      </c>
      <c r="BV63" s="28">
        <v>0</v>
      </c>
      <c r="BW63" s="28">
        <v>0</v>
      </c>
      <c r="BX63" s="28">
        <v>0</v>
      </c>
      <c r="CD63" s="26"/>
      <c r="CE63" s="26"/>
    </row>
    <row r="64" spans="1:83" ht="18.75" x14ac:dyDescent="0.25">
      <c r="A64" s="40" t="s">
        <v>32</v>
      </c>
      <c r="B64" s="28">
        <v>468655</v>
      </c>
      <c r="C64" s="28">
        <v>128611</v>
      </c>
      <c r="D64" s="28">
        <v>175805</v>
      </c>
      <c r="E64" s="28">
        <v>81925</v>
      </c>
      <c r="F64" s="28">
        <v>82314</v>
      </c>
      <c r="G64" s="35">
        <v>0</v>
      </c>
      <c r="H64" s="28">
        <v>0</v>
      </c>
      <c r="I64" s="28">
        <v>0</v>
      </c>
      <c r="J64" s="28">
        <v>0</v>
      </c>
      <c r="K64" s="37">
        <v>0</v>
      </c>
      <c r="L64" s="35">
        <v>0</v>
      </c>
      <c r="M64" s="28">
        <v>0</v>
      </c>
      <c r="N64" s="28">
        <v>0</v>
      </c>
      <c r="O64" s="28">
        <v>0</v>
      </c>
      <c r="P64" s="28">
        <v>0</v>
      </c>
      <c r="Q64" s="32">
        <v>0</v>
      </c>
      <c r="R64" s="33">
        <v>0</v>
      </c>
      <c r="S64" s="33">
        <v>0</v>
      </c>
      <c r="T64" s="33">
        <v>0</v>
      </c>
      <c r="U64" s="34">
        <v>0</v>
      </c>
      <c r="V64" s="35">
        <v>0</v>
      </c>
      <c r="W64" s="28">
        <v>0</v>
      </c>
      <c r="X64" s="28">
        <v>0</v>
      </c>
      <c r="Y64" s="28">
        <v>0</v>
      </c>
      <c r="Z64" s="28">
        <v>0</v>
      </c>
      <c r="AA64" s="39">
        <v>468655</v>
      </c>
      <c r="AB64" s="28">
        <v>128611</v>
      </c>
      <c r="AC64" s="28">
        <v>175805</v>
      </c>
      <c r="AD64" s="28">
        <v>81925</v>
      </c>
      <c r="AE64" s="36">
        <v>82314</v>
      </c>
      <c r="AF64" s="35">
        <v>412</v>
      </c>
      <c r="AG64" s="28">
        <v>109</v>
      </c>
      <c r="AH64" s="28">
        <v>157</v>
      </c>
      <c r="AI64" s="28">
        <v>73</v>
      </c>
      <c r="AJ64" s="36">
        <v>73</v>
      </c>
      <c r="AK64" s="35">
        <v>0</v>
      </c>
      <c r="AL64" s="28">
        <v>0</v>
      </c>
      <c r="AM64" s="28">
        <v>0</v>
      </c>
      <c r="AN64" s="28">
        <v>0</v>
      </c>
      <c r="AO64" s="37">
        <v>0</v>
      </c>
      <c r="AP64" s="35">
        <v>0</v>
      </c>
      <c r="AQ64" s="28">
        <v>0</v>
      </c>
      <c r="AR64" s="28">
        <v>0</v>
      </c>
      <c r="AS64" s="28">
        <v>0</v>
      </c>
      <c r="AT64" s="28">
        <v>0</v>
      </c>
      <c r="AU64" s="39">
        <v>0</v>
      </c>
      <c r="AV64" s="28">
        <v>0</v>
      </c>
      <c r="AW64" s="28">
        <v>0</v>
      </c>
      <c r="AX64" s="28">
        <v>0</v>
      </c>
      <c r="AY64" s="36">
        <v>0</v>
      </c>
      <c r="AZ64" s="35">
        <v>0</v>
      </c>
      <c r="BA64" s="28">
        <v>0</v>
      </c>
      <c r="BB64" s="28">
        <v>0</v>
      </c>
      <c r="BC64" s="28">
        <v>0</v>
      </c>
      <c r="BD64" s="28">
        <v>0</v>
      </c>
      <c r="BE64" s="39">
        <v>468655</v>
      </c>
      <c r="BF64" s="28">
        <v>128611</v>
      </c>
      <c r="BG64" s="28">
        <v>175805</v>
      </c>
      <c r="BH64" s="28">
        <v>81925</v>
      </c>
      <c r="BI64" s="28">
        <v>82314</v>
      </c>
      <c r="BJ64" s="35">
        <v>412</v>
      </c>
      <c r="BK64" s="28">
        <v>109</v>
      </c>
      <c r="BL64" s="28">
        <v>157</v>
      </c>
      <c r="BM64" s="28">
        <v>73</v>
      </c>
      <c r="BN64" s="28">
        <v>73</v>
      </c>
      <c r="BO64" s="39">
        <v>0</v>
      </c>
      <c r="BP64" s="28">
        <v>0</v>
      </c>
      <c r="BQ64" s="28">
        <v>0</v>
      </c>
      <c r="BR64" s="28">
        <v>0</v>
      </c>
      <c r="BS64" s="37">
        <v>0</v>
      </c>
      <c r="BT64" s="35">
        <v>0</v>
      </c>
      <c r="BU64" s="28">
        <v>0</v>
      </c>
      <c r="BV64" s="28">
        <v>0</v>
      </c>
      <c r="BW64" s="28">
        <v>0</v>
      </c>
      <c r="BX64" s="28">
        <v>0</v>
      </c>
      <c r="BY64" s="4">
        <v>4</v>
      </c>
      <c r="BZ64" s="4">
        <v>4</v>
      </c>
      <c r="CA64" s="4">
        <v>4</v>
      </c>
      <c r="CB64" s="4">
        <v>4</v>
      </c>
      <c r="CD64" s="26">
        <v>3</v>
      </c>
      <c r="CE64" s="26">
        <v>2</v>
      </c>
    </row>
    <row r="65" spans="1:83" ht="18.75" x14ac:dyDescent="0.25">
      <c r="A65" s="40" t="s">
        <v>33</v>
      </c>
      <c r="B65" s="28">
        <v>571731</v>
      </c>
      <c r="C65" s="28">
        <v>166878</v>
      </c>
      <c r="D65" s="28">
        <v>271916</v>
      </c>
      <c r="E65" s="28">
        <v>66468</v>
      </c>
      <c r="F65" s="28">
        <v>66469</v>
      </c>
      <c r="G65" s="35">
        <v>0</v>
      </c>
      <c r="H65" s="28">
        <v>0</v>
      </c>
      <c r="I65" s="28">
        <v>0</v>
      </c>
      <c r="J65" s="28">
        <v>0</v>
      </c>
      <c r="K65" s="37">
        <v>0</v>
      </c>
      <c r="L65" s="35">
        <v>0</v>
      </c>
      <c r="M65" s="28">
        <v>0</v>
      </c>
      <c r="N65" s="28">
        <v>0</v>
      </c>
      <c r="O65" s="28">
        <v>0</v>
      </c>
      <c r="P65" s="28">
        <v>0</v>
      </c>
      <c r="Q65" s="32">
        <v>0</v>
      </c>
      <c r="R65" s="33">
        <v>0</v>
      </c>
      <c r="S65" s="33">
        <v>0</v>
      </c>
      <c r="T65" s="33">
        <v>0</v>
      </c>
      <c r="U65" s="34">
        <v>0</v>
      </c>
      <c r="V65" s="35">
        <v>0</v>
      </c>
      <c r="W65" s="28">
        <v>0</v>
      </c>
      <c r="X65" s="28">
        <v>0</v>
      </c>
      <c r="Y65" s="28">
        <v>0</v>
      </c>
      <c r="Z65" s="28">
        <v>0</v>
      </c>
      <c r="AA65" s="39">
        <v>571731</v>
      </c>
      <c r="AB65" s="28">
        <v>166878</v>
      </c>
      <c r="AC65" s="28">
        <v>271916</v>
      </c>
      <c r="AD65" s="28">
        <v>66468</v>
      </c>
      <c r="AE65" s="36">
        <v>66469</v>
      </c>
      <c r="AF65" s="35">
        <v>94</v>
      </c>
      <c r="AG65" s="28">
        <v>27</v>
      </c>
      <c r="AH65" s="28">
        <v>45</v>
      </c>
      <c r="AI65" s="28">
        <v>11</v>
      </c>
      <c r="AJ65" s="36">
        <v>11</v>
      </c>
      <c r="AK65" s="35">
        <v>0</v>
      </c>
      <c r="AL65" s="28">
        <v>0</v>
      </c>
      <c r="AM65" s="28">
        <v>0</v>
      </c>
      <c r="AN65" s="28">
        <v>0</v>
      </c>
      <c r="AO65" s="37">
        <v>0</v>
      </c>
      <c r="AP65" s="35">
        <v>0</v>
      </c>
      <c r="AQ65" s="28">
        <v>0</v>
      </c>
      <c r="AR65" s="28">
        <v>0</v>
      </c>
      <c r="AS65" s="28">
        <v>0</v>
      </c>
      <c r="AT65" s="28">
        <v>0</v>
      </c>
      <c r="AU65" s="39">
        <v>0</v>
      </c>
      <c r="AV65" s="28">
        <v>0</v>
      </c>
      <c r="AW65" s="28">
        <v>0</v>
      </c>
      <c r="AX65" s="28">
        <v>0</v>
      </c>
      <c r="AY65" s="36">
        <v>0</v>
      </c>
      <c r="AZ65" s="35">
        <v>0</v>
      </c>
      <c r="BA65" s="28">
        <v>0</v>
      </c>
      <c r="BB65" s="28">
        <v>0</v>
      </c>
      <c r="BC65" s="28">
        <v>0</v>
      </c>
      <c r="BD65" s="28">
        <v>0</v>
      </c>
      <c r="BE65" s="39">
        <v>571731</v>
      </c>
      <c r="BF65" s="28">
        <v>166878</v>
      </c>
      <c r="BG65" s="28">
        <v>271916</v>
      </c>
      <c r="BH65" s="28">
        <v>66468</v>
      </c>
      <c r="BI65" s="28">
        <v>66469</v>
      </c>
      <c r="BJ65" s="35">
        <v>94</v>
      </c>
      <c r="BK65" s="28">
        <v>27</v>
      </c>
      <c r="BL65" s="28">
        <v>45</v>
      </c>
      <c r="BM65" s="28">
        <v>11</v>
      </c>
      <c r="BN65" s="28">
        <v>11</v>
      </c>
      <c r="BO65" s="39">
        <v>0</v>
      </c>
      <c r="BP65" s="28">
        <v>0</v>
      </c>
      <c r="BQ65" s="28">
        <v>0</v>
      </c>
      <c r="BR65" s="28">
        <v>0</v>
      </c>
      <c r="BS65" s="37">
        <v>0</v>
      </c>
      <c r="BT65" s="35">
        <v>0</v>
      </c>
      <c r="BU65" s="28">
        <v>0</v>
      </c>
      <c r="BV65" s="28">
        <v>0</v>
      </c>
      <c r="BW65" s="28">
        <v>0</v>
      </c>
      <c r="BX65" s="28">
        <v>0</v>
      </c>
      <c r="BY65" s="4">
        <v>4</v>
      </c>
      <c r="BZ65" s="4">
        <v>4</v>
      </c>
      <c r="CA65" s="4">
        <v>4</v>
      </c>
      <c r="CB65" s="4">
        <v>4</v>
      </c>
      <c r="CD65" s="26">
        <v>3</v>
      </c>
      <c r="CE65" s="26">
        <v>2</v>
      </c>
    </row>
    <row r="66" spans="1:83" ht="19.5" thickBot="1" x14ac:dyDescent="0.3">
      <c r="A66" s="54" t="s">
        <v>34</v>
      </c>
      <c r="B66" s="28">
        <v>66970</v>
      </c>
      <c r="C66" s="28">
        <v>15193</v>
      </c>
      <c r="D66" s="28">
        <v>54913</v>
      </c>
      <c r="E66" s="28">
        <v>-3136</v>
      </c>
      <c r="F66" s="28">
        <v>0</v>
      </c>
      <c r="G66" s="35">
        <v>0</v>
      </c>
      <c r="H66" s="28">
        <v>0</v>
      </c>
      <c r="I66" s="28">
        <v>0</v>
      </c>
      <c r="J66" s="28">
        <v>0</v>
      </c>
      <c r="K66" s="37">
        <v>0</v>
      </c>
      <c r="L66" s="35">
        <v>0</v>
      </c>
      <c r="M66" s="28">
        <v>0</v>
      </c>
      <c r="N66" s="28">
        <v>0</v>
      </c>
      <c r="O66" s="28">
        <v>0</v>
      </c>
      <c r="P66" s="28">
        <v>0</v>
      </c>
      <c r="Q66" s="32">
        <v>0</v>
      </c>
      <c r="R66" s="33">
        <v>0</v>
      </c>
      <c r="S66" s="33">
        <v>0</v>
      </c>
      <c r="T66" s="33">
        <v>0</v>
      </c>
      <c r="U66" s="34">
        <v>0</v>
      </c>
      <c r="V66" s="35">
        <v>0</v>
      </c>
      <c r="W66" s="28">
        <v>0</v>
      </c>
      <c r="X66" s="28">
        <v>0</v>
      </c>
      <c r="Y66" s="28">
        <v>0</v>
      </c>
      <c r="Z66" s="28">
        <v>0</v>
      </c>
      <c r="AA66" s="39">
        <v>66970</v>
      </c>
      <c r="AB66" s="28">
        <v>15193</v>
      </c>
      <c r="AC66" s="28">
        <v>54913</v>
      </c>
      <c r="AD66" s="28">
        <v>-3136</v>
      </c>
      <c r="AE66" s="36">
        <v>0</v>
      </c>
      <c r="AF66" s="35">
        <v>44</v>
      </c>
      <c r="AG66" s="28">
        <v>11</v>
      </c>
      <c r="AH66" s="28">
        <v>35</v>
      </c>
      <c r="AI66" s="28">
        <v>-2</v>
      </c>
      <c r="AJ66" s="36">
        <v>0</v>
      </c>
      <c r="AK66" s="35">
        <v>0</v>
      </c>
      <c r="AL66" s="28">
        <v>0</v>
      </c>
      <c r="AM66" s="28">
        <v>0</v>
      </c>
      <c r="AN66" s="28">
        <v>0</v>
      </c>
      <c r="AO66" s="37">
        <v>0</v>
      </c>
      <c r="AP66" s="35">
        <v>0</v>
      </c>
      <c r="AQ66" s="28">
        <v>0</v>
      </c>
      <c r="AR66" s="28">
        <v>0</v>
      </c>
      <c r="AS66" s="28">
        <v>0</v>
      </c>
      <c r="AT66" s="28">
        <v>0</v>
      </c>
      <c r="AU66" s="39">
        <v>0</v>
      </c>
      <c r="AV66" s="28">
        <v>0</v>
      </c>
      <c r="AW66" s="28">
        <v>0</v>
      </c>
      <c r="AX66" s="28">
        <v>0</v>
      </c>
      <c r="AY66" s="36">
        <v>0</v>
      </c>
      <c r="AZ66" s="35">
        <v>0</v>
      </c>
      <c r="BA66" s="28">
        <v>0</v>
      </c>
      <c r="BB66" s="28">
        <v>0</v>
      </c>
      <c r="BC66" s="28">
        <v>0</v>
      </c>
      <c r="BD66" s="28">
        <v>0</v>
      </c>
      <c r="BE66" s="39">
        <v>66970</v>
      </c>
      <c r="BF66" s="28">
        <v>15193</v>
      </c>
      <c r="BG66" s="28">
        <v>54913</v>
      </c>
      <c r="BH66" s="28">
        <v>-3136</v>
      </c>
      <c r="BI66" s="28">
        <v>0</v>
      </c>
      <c r="BJ66" s="35">
        <v>44</v>
      </c>
      <c r="BK66" s="28">
        <v>11</v>
      </c>
      <c r="BL66" s="28">
        <v>35</v>
      </c>
      <c r="BM66" s="28">
        <v>-2</v>
      </c>
      <c r="BN66" s="28">
        <v>0</v>
      </c>
      <c r="BO66" s="39">
        <v>0</v>
      </c>
      <c r="BP66" s="28">
        <v>0</v>
      </c>
      <c r="BQ66" s="28">
        <v>0</v>
      </c>
      <c r="BR66" s="28">
        <v>0</v>
      </c>
      <c r="BS66" s="37">
        <v>0</v>
      </c>
      <c r="BT66" s="35">
        <v>0</v>
      </c>
      <c r="BU66" s="28">
        <v>0</v>
      </c>
      <c r="BV66" s="28">
        <v>0</v>
      </c>
      <c r="BW66" s="28">
        <v>0</v>
      </c>
      <c r="BX66" s="28">
        <v>0</v>
      </c>
      <c r="BY66" s="4">
        <v>4</v>
      </c>
      <c r="BZ66" s="4">
        <v>4</v>
      </c>
      <c r="CA66" s="4">
        <v>4</v>
      </c>
      <c r="CB66" s="4">
        <v>4</v>
      </c>
      <c r="CD66" s="26">
        <v>3</v>
      </c>
      <c r="CE66" s="26">
        <v>2</v>
      </c>
    </row>
    <row r="67" spans="1:83" ht="19.5" thickBot="1" x14ac:dyDescent="0.3">
      <c r="A67" s="63" t="s">
        <v>58</v>
      </c>
      <c r="B67" s="28">
        <v>12332128</v>
      </c>
      <c r="C67" s="28">
        <v>2286337</v>
      </c>
      <c r="D67" s="28">
        <v>2177489</v>
      </c>
      <c r="E67" s="28">
        <v>3934151</v>
      </c>
      <c r="F67" s="28">
        <v>3934151</v>
      </c>
      <c r="G67" s="35">
        <v>0</v>
      </c>
      <c r="H67" s="28">
        <v>0</v>
      </c>
      <c r="I67" s="28">
        <v>0</v>
      </c>
      <c r="J67" s="28">
        <v>0</v>
      </c>
      <c r="K67" s="37">
        <v>0</v>
      </c>
      <c r="L67" s="35">
        <v>0</v>
      </c>
      <c r="M67" s="28">
        <v>0</v>
      </c>
      <c r="N67" s="28">
        <v>0</v>
      </c>
      <c r="O67" s="28">
        <v>0</v>
      </c>
      <c r="P67" s="28">
        <v>0</v>
      </c>
      <c r="Q67" s="32">
        <v>12114819</v>
      </c>
      <c r="R67" s="33">
        <v>2276154</v>
      </c>
      <c r="S67" s="33">
        <v>2116701</v>
      </c>
      <c r="T67" s="33">
        <v>3860982</v>
      </c>
      <c r="U67" s="34">
        <v>3860982</v>
      </c>
      <c r="V67" s="35">
        <v>270</v>
      </c>
      <c r="W67" s="28">
        <v>59</v>
      </c>
      <c r="X67" s="28">
        <v>55</v>
      </c>
      <c r="Y67" s="28">
        <v>78</v>
      </c>
      <c r="Z67" s="28">
        <v>78</v>
      </c>
      <c r="AA67" s="39">
        <v>217309</v>
      </c>
      <c r="AB67" s="28">
        <v>10183</v>
      </c>
      <c r="AC67" s="28">
        <v>60788</v>
      </c>
      <c r="AD67" s="28">
        <v>73169</v>
      </c>
      <c r="AE67" s="36">
        <v>73169</v>
      </c>
      <c r="AF67" s="35">
        <v>325</v>
      </c>
      <c r="AG67" s="28">
        <v>14</v>
      </c>
      <c r="AH67" s="28">
        <v>99</v>
      </c>
      <c r="AI67" s="28">
        <v>106</v>
      </c>
      <c r="AJ67" s="36">
        <v>106</v>
      </c>
      <c r="AK67" s="35">
        <v>217309</v>
      </c>
      <c r="AL67" s="28">
        <v>10183</v>
      </c>
      <c r="AM67" s="28">
        <v>60788</v>
      </c>
      <c r="AN67" s="28">
        <v>73169</v>
      </c>
      <c r="AO67" s="37">
        <v>73169</v>
      </c>
      <c r="AP67" s="35">
        <v>325</v>
      </c>
      <c r="AQ67" s="28">
        <v>14</v>
      </c>
      <c r="AR67" s="28">
        <v>99</v>
      </c>
      <c r="AS67" s="28">
        <v>106</v>
      </c>
      <c r="AT67" s="28">
        <v>106</v>
      </c>
      <c r="AU67" s="39">
        <v>0</v>
      </c>
      <c r="AV67" s="28">
        <v>0</v>
      </c>
      <c r="AW67" s="28">
        <v>0</v>
      </c>
      <c r="AX67" s="28">
        <v>0</v>
      </c>
      <c r="AY67" s="36">
        <v>0</v>
      </c>
      <c r="AZ67" s="35">
        <v>0</v>
      </c>
      <c r="BA67" s="28">
        <v>0</v>
      </c>
      <c r="BB67" s="28">
        <v>0</v>
      </c>
      <c r="BC67" s="28">
        <v>0</v>
      </c>
      <c r="BD67" s="28">
        <v>0</v>
      </c>
      <c r="BE67" s="39">
        <v>0</v>
      </c>
      <c r="BF67" s="28">
        <v>0</v>
      </c>
      <c r="BG67" s="28">
        <v>0</v>
      </c>
      <c r="BH67" s="28">
        <v>0</v>
      </c>
      <c r="BI67" s="28">
        <v>0</v>
      </c>
      <c r="BJ67" s="35">
        <v>0</v>
      </c>
      <c r="BK67" s="28">
        <v>0</v>
      </c>
      <c r="BL67" s="28">
        <v>0</v>
      </c>
      <c r="BM67" s="28">
        <v>0</v>
      </c>
      <c r="BN67" s="28">
        <v>0</v>
      </c>
      <c r="BO67" s="39">
        <v>0</v>
      </c>
      <c r="BP67" s="28">
        <v>0</v>
      </c>
      <c r="BQ67" s="28">
        <v>0</v>
      </c>
      <c r="BR67" s="28">
        <v>0</v>
      </c>
      <c r="BS67" s="37">
        <v>0</v>
      </c>
      <c r="BT67" s="35">
        <v>0</v>
      </c>
      <c r="BU67" s="28">
        <v>0</v>
      </c>
      <c r="BV67" s="28">
        <v>0</v>
      </c>
      <c r="BW67" s="28">
        <v>0</v>
      </c>
      <c r="BX67" s="28">
        <v>0</v>
      </c>
      <c r="BY67" s="4">
        <v>4</v>
      </c>
      <c r="BZ67" s="4">
        <v>4</v>
      </c>
      <c r="CA67" s="4">
        <v>4</v>
      </c>
      <c r="CB67" s="4">
        <v>4</v>
      </c>
      <c r="CD67" s="26">
        <v>3</v>
      </c>
      <c r="CE67" s="26">
        <v>2</v>
      </c>
    </row>
    <row r="68" spans="1:83" ht="32.25" thickBot="1" x14ac:dyDescent="0.3">
      <c r="A68" s="56" t="s">
        <v>59</v>
      </c>
      <c r="B68" s="28">
        <v>173256</v>
      </c>
      <c r="C68" s="28">
        <v>0</v>
      </c>
      <c r="D68" s="28">
        <v>0</v>
      </c>
      <c r="E68" s="28">
        <v>86628</v>
      </c>
      <c r="F68" s="28">
        <v>86628</v>
      </c>
      <c r="G68" s="35">
        <v>0</v>
      </c>
      <c r="H68" s="28">
        <v>0</v>
      </c>
      <c r="I68" s="28">
        <v>0</v>
      </c>
      <c r="J68" s="28">
        <v>0</v>
      </c>
      <c r="K68" s="37">
        <v>0</v>
      </c>
      <c r="L68" s="35">
        <v>0</v>
      </c>
      <c r="M68" s="28">
        <v>0</v>
      </c>
      <c r="N68" s="28">
        <v>0</v>
      </c>
      <c r="O68" s="28">
        <v>0</v>
      </c>
      <c r="P68" s="28">
        <v>0</v>
      </c>
      <c r="Q68" s="32">
        <v>0</v>
      </c>
      <c r="R68" s="33">
        <v>0</v>
      </c>
      <c r="S68" s="33">
        <v>0</v>
      </c>
      <c r="T68" s="33">
        <v>0</v>
      </c>
      <c r="U68" s="34">
        <v>0</v>
      </c>
      <c r="V68" s="35">
        <v>0</v>
      </c>
      <c r="W68" s="28">
        <v>0</v>
      </c>
      <c r="X68" s="28">
        <v>0</v>
      </c>
      <c r="Y68" s="28">
        <v>0</v>
      </c>
      <c r="Z68" s="28">
        <v>0</v>
      </c>
      <c r="AA68" s="39">
        <v>173256</v>
      </c>
      <c r="AB68" s="28">
        <v>0</v>
      </c>
      <c r="AC68" s="28">
        <v>0</v>
      </c>
      <c r="AD68" s="28">
        <v>86628</v>
      </c>
      <c r="AE68" s="36">
        <v>86628</v>
      </c>
      <c r="AF68" s="35">
        <v>287</v>
      </c>
      <c r="AG68" s="28">
        <v>0</v>
      </c>
      <c r="AH68" s="28">
        <v>0</v>
      </c>
      <c r="AI68" s="28">
        <v>144</v>
      </c>
      <c r="AJ68" s="36">
        <v>143</v>
      </c>
      <c r="AK68" s="35">
        <v>0</v>
      </c>
      <c r="AL68" s="28">
        <v>0</v>
      </c>
      <c r="AM68" s="28">
        <v>0</v>
      </c>
      <c r="AN68" s="28">
        <v>0</v>
      </c>
      <c r="AO68" s="37">
        <v>0</v>
      </c>
      <c r="AP68" s="35">
        <v>0</v>
      </c>
      <c r="AQ68" s="28">
        <v>0</v>
      </c>
      <c r="AR68" s="28">
        <v>0</v>
      </c>
      <c r="AS68" s="28">
        <v>0</v>
      </c>
      <c r="AT68" s="28">
        <v>0</v>
      </c>
      <c r="AU68" s="39">
        <v>0</v>
      </c>
      <c r="AV68" s="28">
        <v>0</v>
      </c>
      <c r="AW68" s="28">
        <v>0</v>
      </c>
      <c r="AX68" s="28">
        <v>0</v>
      </c>
      <c r="AY68" s="36">
        <v>0</v>
      </c>
      <c r="AZ68" s="35">
        <v>0</v>
      </c>
      <c r="BA68" s="28">
        <v>0</v>
      </c>
      <c r="BB68" s="28">
        <v>0</v>
      </c>
      <c r="BC68" s="28">
        <v>0</v>
      </c>
      <c r="BD68" s="28">
        <v>0</v>
      </c>
      <c r="BE68" s="39">
        <v>173256</v>
      </c>
      <c r="BF68" s="28">
        <v>0</v>
      </c>
      <c r="BG68" s="28">
        <v>0</v>
      </c>
      <c r="BH68" s="28">
        <v>86628</v>
      </c>
      <c r="BI68" s="28">
        <v>86628</v>
      </c>
      <c r="BJ68" s="35">
        <v>287</v>
      </c>
      <c r="BK68" s="28">
        <v>0</v>
      </c>
      <c r="BL68" s="28">
        <v>0</v>
      </c>
      <c r="BM68" s="28">
        <v>144</v>
      </c>
      <c r="BN68" s="28">
        <v>143</v>
      </c>
      <c r="BO68" s="39">
        <v>0</v>
      </c>
      <c r="BP68" s="28">
        <v>0</v>
      </c>
      <c r="BQ68" s="28">
        <v>0</v>
      </c>
      <c r="BR68" s="28">
        <v>0</v>
      </c>
      <c r="BS68" s="37">
        <v>0</v>
      </c>
      <c r="BT68" s="35">
        <v>0</v>
      </c>
      <c r="BU68" s="28">
        <v>0</v>
      </c>
      <c r="BV68" s="28">
        <v>0</v>
      </c>
      <c r="BW68" s="28">
        <v>0</v>
      </c>
      <c r="BX68" s="28">
        <v>0</v>
      </c>
      <c r="CD68" s="26"/>
      <c r="CE68" s="26"/>
    </row>
    <row r="69" spans="1:83" ht="18.75" x14ac:dyDescent="0.25">
      <c r="A69" s="43" t="s">
        <v>60</v>
      </c>
      <c r="B69" s="28">
        <v>0</v>
      </c>
      <c r="C69" s="28">
        <v>0</v>
      </c>
      <c r="D69" s="28">
        <v>0</v>
      </c>
      <c r="E69" s="28">
        <v>0</v>
      </c>
      <c r="F69" s="28">
        <v>0</v>
      </c>
      <c r="G69" s="35">
        <v>0</v>
      </c>
      <c r="H69" s="28">
        <v>0</v>
      </c>
      <c r="I69" s="28">
        <v>0</v>
      </c>
      <c r="J69" s="28">
        <v>0</v>
      </c>
      <c r="K69" s="37">
        <v>0</v>
      </c>
      <c r="L69" s="35">
        <v>0</v>
      </c>
      <c r="M69" s="28">
        <v>0</v>
      </c>
      <c r="N69" s="28">
        <v>0</v>
      </c>
      <c r="O69" s="28">
        <v>0</v>
      </c>
      <c r="P69" s="28">
        <v>0</v>
      </c>
      <c r="Q69" s="32">
        <v>0</v>
      </c>
      <c r="R69" s="33">
        <v>0</v>
      </c>
      <c r="S69" s="33">
        <v>0</v>
      </c>
      <c r="T69" s="33">
        <v>0</v>
      </c>
      <c r="U69" s="34">
        <v>0</v>
      </c>
      <c r="V69" s="35">
        <v>0</v>
      </c>
      <c r="W69" s="28">
        <v>0</v>
      </c>
      <c r="X69" s="28">
        <v>0</v>
      </c>
      <c r="Y69" s="28">
        <v>0</v>
      </c>
      <c r="Z69" s="28">
        <v>0</v>
      </c>
      <c r="AA69" s="39">
        <v>0</v>
      </c>
      <c r="AB69" s="28">
        <v>0</v>
      </c>
      <c r="AC69" s="28">
        <v>0</v>
      </c>
      <c r="AD69" s="28">
        <v>0</v>
      </c>
      <c r="AE69" s="36">
        <v>0</v>
      </c>
      <c r="AF69" s="35">
        <v>0</v>
      </c>
      <c r="AG69" s="28">
        <v>0</v>
      </c>
      <c r="AH69" s="28">
        <v>0</v>
      </c>
      <c r="AI69" s="28">
        <v>0</v>
      </c>
      <c r="AJ69" s="36">
        <v>0</v>
      </c>
      <c r="AK69" s="35">
        <v>0</v>
      </c>
      <c r="AL69" s="28">
        <v>0</v>
      </c>
      <c r="AM69" s="28">
        <v>0</v>
      </c>
      <c r="AN69" s="28">
        <v>0</v>
      </c>
      <c r="AO69" s="37">
        <v>0</v>
      </c>
      <c r="AP69" s="35">
        <v>0</v>
      </c>
      <c r="AQ69" s="28">
        <v>0</v>
      </c>
      <c r="AR69" s="28">
        <v>0</v>
      </c>
      <c r="AS69" s="28">
        <v>0</v>
      </c>
      <c r="AT69" s="28">
        <v>0</v>
      </c>
      <c r="AU69" s="39">
        <v>0</v>
      </c>
      <c r="AV69" s="28">
        <v>0</v>
      </c>
      <c r="AW69" s="28">
        <v>0</v>
      </c>
      <c r="AX69" s="28">
        <v>0</v>
      </c>
      <c r="AY69" s="36">
        <v>0</v>
      </c>
      <c r="AZ69" s="35">
        <v>0</v>
      </c>
      <c r="BA69" s="28">
        <v>0</v>
      </c>
      <c r="BB69" s="28">
        <v>0</v>
      </c>
      <c r="BC69" s="28">
        <v>0</v>
      </c>
      <c r="BD69" s="28">
        <v>0</v>
      </c>
      <c r="BE69" s="39">
        <v>0</v>
      </c>
      <c r="BF69" s="28">
        <v>0</v>
      </c>
      <c r="BG69" s="28">
        <v>0</v>
      </c>
      <c r="BH69" s="28">
        <v>0</v>
      </c>
      <c r="BI69" s="28">
        <v>0</v>
      </c>
      <c r="BJ69" s="35">
        <v>0</v>
      </c>
      <c r="BK69" s="28">
        <v>0</v>
      </c>
      <c r="BL69" s="28">
        <v>0</v>
      </c>
      <c r="BM69" s="28">
        <v>0</v>
      </c>
      <c r="BN69" s="28">
        <v>0</v>
      </c>
      <c r="BO69" s="39">
        <v>0</v>
      </c>
      <c r="BP69" s="28">
        <v>0</v>
      </c>
      <c r="BQ69" s="28">
        <v>0</v>
      </c>
      <c r="BR69" s="28">
        <v>0</v>
      </c>
      <c r="BS69" s="37">
        <v>0</v>
      </c>
      <c r="BT69" s="35">
        <v>0</v>
      </c>
      <c r="BU69" s="28">
        <v>0</v>
      </c>
      <c r="BV69" s="28">
        <v>0</v>
      </c>
      <c r="BW69" s="28">
        <v>0</v>
      </c>
      <c r="BX69" s="28">
        <v>0</v>
      </c>
      <c r="CD69" s="26"/>
      <c r="CE69" s="26"/>
    </row>
    <row r="70" spans="1:83" ht="19.5" thickBot="1" x14ac:dyDescent="0.3">
      <c r="A70" s="64" t="s">
        <v>35</v>
      </c>
      <c r="B70" s="28">
        <v>400724</v>
      </c>
      <c r="C70" s="28">
        <v>105311</v>
      </c>
      <c r="D70" s="28">
        <v>0</v>
      </c>
      <c r="E70" s="28">
        <v>147707</v>
      </c>
      <c r="F70" s="28">
        <v>147706</v>
      </c>
      <c r="G70" s="35">
        <v>0</v>
      </c>
      <c r="H70" s="28">
        <v>0</v>
      </c>
      <c r="I70" s="28">
        <v>0</v>
      </c>
      <c r="J70" s="28">
        <v>0</v>
      </c>
      <c r="K70" s="37">
        <v>0</v>
      </c>
      <c r="L70" s="35">
        <v>0</v>
      </c>
      <c r="M70" s="28">
        <v>0</v>
      </c>
      <c r="N70" s="28">
        <v>0</v>
      </c>
      <c r="O70" s="28">
        <v>0</v>
      </c>
      <c r="P70" s="28">
        <v>0</v>
      </c>
      <c r="Q70" s="32">
        <v>400724</v>
      </c>
      <c r="R70" s="33">
        <v>105311</v>
      </c>
      <c r="S70" s="33">
        <v>0</v>
      </c>
      <c r="T70" s="33">
        <v>147707</v>
      </c>
      <c r="U70" s="34">
        <v>147706</v>
      </c>
      <c r="V70" s="35">
        <v>3</v>
      </c>
      <c r="W70" s="28">
        <v>1</v>
      </c>
      <c r="X70" s="28">
        <v>0</v>
      </c>
      <c r="Y70" s="28">
        <v>1</v>
      </c>
      <c r="Z70" s="28">
        <v>1</v>
      </c>
      <c r="AA70" s="39">
        <v>0</v>
      </c>
      <c r="AB70" s="28">
        <v>0</v>
      </c>
      <c r="AC70" s="28">
        <v>0</v>
      </c>
      <c r="AD70" s="28">
        <v>0</v>
      </c>
      <c r="AE70" s="36">
        <v>0</v>
      </c>
      <c r="AF70" s="35">
        <v>0</v>
      </c>
      <c r="AG70" s="28">
        <v>0</v>
      </c>
      <c r="AH70" s="28">
        <v>0</v>
      </c>
      <c r="AI70" s="28">
        <v>0</v>
      </c>
      <c r="AJ70" s="36">
        <v>0</v>
      </c>
      <c r="AK70" s="35">
        <v>0</v>
      </c>
      <c r="AL70" s="28">
        <v>0</v>
      </c>
      <c r="AM70" s="28">
        <v>0</v>
      </c>
      <c r="AN70" s="28">
        <v>0</v>
      </c>
      <c r="AO70" s="37">
        <v>0</v>
      </c>
      <c r="AP70" s="35">
        <v>0</v>
      </c>
      <c r="AQ70" s="28">
        <v>0</v>
      </c>
      <c r="AR70" s="28">
        <v>0</v>
      </c>
      <c r="AS70" s="28">
        <v>0</v>
      </c>
      <c r="AT70" s="28">
        <v>0</v>
      </c>
      <c r="AU70" s="39">
        <v>0</v>
      </c>
      <c r="AV70" s="28">
        <v>0</v>
      </c>
      <c r="AW70" s="28">
        <v>0</v>
      </c>
      <c r="AX70" s="28">
        <v>0</v>
      </c>
      <c r="AY70" s="36">
        <v>0</v>
      </c>
      <c r="AZ70" s="35">
        <v>0</v>
      </c>
      <c r="BA70" s="28">
        <v>0</v>
      </c>
      <c r="BB70" s="28">
        <v>0</v>
      </c>
      <c r="BC70" s="28">
        <v>0</v>
      </c>
      <c r="BD70" s="28">
        <v>0</v>
      </c>
      <c r="BE70" s="39">
        <v>0</v>
      </c>
      <c r="BF70" s="28">
        <v>0</v>
      </c>
      <c r="BG70" s="28">
        <v>0</v>
      </c>
      <c r="BH70" s="28">
        <v>0</v>
      </c>
      <c r="BI70" s="28">
        <v>0</v>
      </c>
      <c r="BJ70" s="35">
        <v>0</v>
      </c>
      <c r="BK70" s="28">
        <v>0</v>
      </c>
      <c r="BL70" s="28">
        <v>0</v>
      </c>
      <c r="BM70" s="28">
        <v>0</v>
      </c>
      <c r="BN70" s="28">
        <v>0</v>
      </c>
      <c r="BO70" s="39">
        <v>0</v>
      </c>
      <c r="BP70" s="28">
        <v>0</v>
      </c>
      <c r="BQ70" s="28">
        <v>0</v>
      </c>
      <c r="BR70" s="28">
        <v>0</v>
      </c>
      <c r="BS70" s="37">
        <v>0</v>
      </c>
      <c r="BT70" s="35">
        <v>0</v>
      </c>
      <c r="BU70" s="28">
        <v>0</v>
      </c>
      <c r="BV70" s="28">
        <v>0</v>
      </c>
      <c r="BW70" s="28">
        <v>0</v>
      </c>
      <c r="BX70" s="28">
        <v>0</v>
      </c>
      <c r="BY70" s="4">
        <v>4</v>
      </c>
      <c r="BZ70" s="4">
        <v>4</v>
      </c>
      <c r="CA70" s="4">
        <v>4</v>
      </c>
      <c r="CB70" s="4">
        <v>4</v>
      </c>
      <c r="CD70" s="26">
        <v>3</v>
      </c>
      <c r="CE70" s="26">
        <v>2</v>
      </c>
    </row>
    <row r="71" spans="1:83" ht="19.5" thickBot="1" x14ac:dyDescent="0.3">
      <c r="A71" s="65" t="s">
        <v>61</v>
      </c>
      <c r="B71" s="28">
        <v>174588</v>
      </c>
      <c r="C71" s="28">
        <v>0</v>
      </c>
      <c r="D71" s="28">
        <v>0</v>
      </c>
      <c r="E71" s="28">
        <v>0</v>
      </c>
      <c r="F71" s="28">
        <v>174588</v>
      </c>
      <c r="G71" s="35">
        <v>0</v>
      </c>
      <c r="H71" s="28">
        <v>0</v>
      </c>
      <c r="I71" s="28">
        <v>0</v>
      </c>
      <c r="J71" s="28">
        <v>0</v>
      </c>
      <c r="K71" s="37">
        <v>0</v>
      </c>
      <c r="L71" s="35">
        <v>0</v>
      </c>
      <c r="M71" s="28">
        <v>0</v>
      </c>
      <c r="N71" s="28">
        <v>0</v>
      </c>
      <c r="O71" s="28">
        <v>0</v>
      </c>
      <c r="P71" s="28">
        <v>0</v>
      </c>
      <c r="Q71" s="32">
        <v>0</v>
      </c>
      <c r="R71" s="33">
        <v>0</v>
      </c>
      <c r="S71" s="33">
        <v>0</v>
      </c>
      <c r="T71" s="33">
        <v>0</v>
      </c>
      <c r="U71" s="34">
        <v>0</v>
      </c>
      <c r="V71" s="35">
        <v>0</v>
      </c>
      <c r="W71" s="28">
        <v>0</v>
      </c>
      <c r="X71" s="28">
        <v>0</v>
      </c>
      <c r="Y71" s="28">
        <v>0</v>
      </c>
      <c r="Z71" s="28">
        <v>0</v>
      </c>
      <c r="AA71" s="39">
        <v>0</v>
      </c>
      <c r="AB71" s="28">
        <v>0</v>
      </c>
      <c r="AC71" s="28">
        <v>0</v>
      </c>
      <c r="AD71" s="28">
        <v>0</v>
      </c>
      <c r="AE71" s="36">
        <v>0</v>
      </c>
      <c r="AF71" s="35">
        <v>0</v>
      </c>
      <c r="AG71" s="28">
        <v>0</v>
      </c>
      <c r="AH71" s="28">
        <v>0</v>
      </c>
      <c r="AI71" s="28">
        <v>0</v>
      </c>
      <c r="AJ71" s="36">
        <v>0</v>
      </c>
      <c r="AK71" s="35">
        <v>0</v>
      </c>
      <c r="AL71" s="28">
        <v>0</v>
      </c>
      <c r="AM71" s="28">
        <v>0</v>
      </c>
      <c r="AN71" s="28">
        <v>0</v>
      </c>
      <c r="AO71" s="37">
        <v>0</v>
      </c>
      <c r="AP71" s="35">
        <v>0</v>
      </c>
      <c r="AQ71" s="28">
        <v>0</v>
      </c>
      <c r="AR71" s="28">
        <v>0</v>
      </c>
      <c r="AS71" s="28">
        <v>0</v>
      </c>
      <c r="AT71" s="28">
        <v>0</v>
      </c>
      <c r="AU71" s="39">
        <v>0</v>
      </c>
      <c r="AV71" s="28">
        <v>0</v>
      </c>
      <c r="AW71" s="28">
        <v>0</v>
      </c>
      <c r="AX71" s="28">
        <v>0</v>
      </c>
      <c r="AY71" s="36">
        <v>0</v>
      </c>
      <c r="AZ71" s="35">
        <v>0</v>
      </c>
      <c r="BA71" s="28">
        <v>0</v>
      </c>
      <c r="BB71" s="28">
        <v>0</v>
      </c>
      <c r="BC71" s="28">
        <v>0</v>
      </c>
      <c r="BD71" s="28">
        <v>0</v>
      </c>
      <c r="BE71" s="39">
        <v>0</v>
      </c>
      <c r="BF71" s="28">
        <v>0</v>
      </c>
      <c r="BG71" s="28">
        <v>0</v>
      </c>
      <c r="BH71" s="28">
        <v>0</v>
      </c>
      <c r="BI71" s="28">
        <v>0</v>
      </c>
      <c r="BJ71" s="35">
        <v>0</v>
      </c>
      <c r="BK71" s="28">
        <v>0</v>
      </c>
      <c r="BL71" s="28">
        <v>0</v>
      </c>
      <c r="BM71" s="28">
        <v>0</v>
      </c>
      <c r="BN71" s="28">
        <v>0</v>
      </c>
      <c r="BO71" s="39">
        <v>174588</v>
      </c>
      <c r="BP71" s="28"/>
      <c r="BQ71" s="28"/>
      <c r="BR71" s="28"/>
      <c r="BS71" s="37">
        <v>174588</v>
      </c>
      <c r="BT71" s="35">
        <v>1</v>
      </c>
      <c r="BU71" s="28">
        <v>0</v>
      </c>
      <c r="BV71" s="28">
        <v>0</v>
      </c>
      <c r="BW71" s="28">
        <v>0</v>
      </c>
      <c r="BX71" s="28">
        <v>1</v>
      </c>
      <c r="BY71" s="4">
        <v>4</v>
      </c>
      <c r="BZ71" s="4">
        <v>4</v>
      </c>
      <c r="CA71" s="4">
        <v>4</v>
      </c>
      <c r="CB71" s="4">
        <v>4</v>
      </c>
      <c r="CD71" s="26">
        <v>3</v>
      </c>
      <c r="CE71" s="26">
        <v>2</v>
      </c>
    </row>
    <row r="72" spans="1:83" ht="19.5" thickBot="1" x14ac:dyDescent="0.3">
      <c r="A72" s="66" t="s">
        <v>62</v>
      </c>
      <c r="B72" s="28">
        <v>3194055</v>
      </c>
      <c r="C72" s="28">
        <v>958390</v>
      </c>
      <c r="D72" s="28">
        <v>701649</v>
      </c>
      <c r="E72" s="28">
        <v>719634</v>
      </c>
      <c r="F72" s="28">
        <v>814382</v>
      </c>
      <c r="G72" s="35">
        <v>0</v>
      </c>
      <c r="H72" s="28">
        <v>0</v>
      </c>
      <c r="I72" s="28">
        <v>0</v>
      </c>
      <c r="J72" s="28">
        <v>0</v>
      </c>
      <c r="K72" s="37">
        <v>0</v>
      </c>
      <c r="L72" s="35">
        <v>0</v>
      </c>
      <c r="M72" s="28">
        <v>0</v>
      </c>
      <c r="N72" s="28">
        <v>0</v>
      </c>
      <c r="O72" s="28">
        <v>0</v>
      </c>
      <c r="P72" s="28">
        <v>0</v>
      </c>
      <c r="Q72" s="32">
        <v>0</v>
      </c>
      <c r="R72" s="33">
        <v>0</v>
      </c>
      <c r="S72" s="33">
        <v>0</v>
      </c>
      <c r="T72" s="33">
        <v>0</v>
      </c>
      <c r="U72" s="34">
        <v>0</v>
      </c>
      <c r="V72" s="35">
        <v>0</v>
      </c>
      <c r="W72" s="28">
        <v>0</v>
      </c>
      <c r="X72" s="28">
        <v>0</v>
      </c>
      <c r="Y72" s="28">
        <v>0</v>
      </c>
      <c r="Z72" s="28">
        <v>0</v>
      </c>
      <c r="AA72" s="39">
        <v>2657073</v>
      </c>
      <c r="AB72" s="28">
        <v>882298</v>
      </c>
      <c r="AC72" s="28">
        <v>629574</v>
      </c>
      <c r="AD72" s="28">
        <v>525226</v>
      </c>
      <c r="AE72" s="36">
        <v>619975</v>
      </c>
      <c r="AF72" s="35">
        <v>5573</v>
      </c>
      <c r="AG72" s="28">
        <v>1692</v>
      </c>
      <c r="AH72" s="28">
        <v>1206</v>
      </c>
      <c r="AI72" s="28">
        <v>1068</v>
      </c>
      <c r="AJ72" s="36">
        <v>1607</v>
      </c>
      <c r="AK72" s="35">
        <v>1859951</v>
      </c>
      <c r="AL72" s="28">
        <v>0</v>
      </c>
      <c r="AM72" s="28">
        <v>620001</v>
      </c>
      <c r="AN72" s="28">
        <v>619975</v>
      </c>
      <c r="AO72" s="37">
        <v>619975</v>
      </c>
      <c r="AP72" s="35">
        <v>4570</v>
      </c>
      <c r="AQ72" s="28">
        <v>0</v>
      </c>
      <c r="AR72" s="28">
        <v>1356</v>
      </c>
      <c r="AS72" s="28">
        <v>1607</v>
      </c>
      <c r="AT72" s="28">
        <v>1607</v>
      </c>
      <c r="AU72" s="39">
        <v>0</v>
      </c>
      <c r="AV72" s="28">
        <v>0</v>
      </c>
      <c r="AW72" s="28">
        <v>0</v>
      </c>
      <c r="AX72" s="28">
        <v>0</v>
      </c>
      <c r="AY72" s="36">
        <v>0</v>
      </c>
      <c r="AZ72" s="35">
        <v>0</v>
      </c>
      <c r="BA72" s="28">
        <v>0</v>
      </c>
      <c r="BB72" s="28">
        <v>0</v>
      </c>
      <c r="BC72" s="28">
        <v>0</v>
      </c>
      <c r="BD72" s="28">
        <v>0</v>
      </c>
      <c r="BE72" s="39">
        <v>797122</v>
      </c>
      <c r="BF72" s="28">
        <v>882298</v>
      </c>
      <c r="BG72" s="28">
        <v>9573</v>
      </c>
      <c r="BH72" s="28">
        <v>-94749</v>
      </c>
      <c r="BI72" s="28">
        <v>0</v>
      </c>
      <c r="BJ72" s="35">
        <v>1003</v>
      </c>
      <c r="BK72" s="28">
        <v>1692</v>
      </c>
      <c r="BL72" s="28">
        <v>-150</v>
      </c>
      <c r="BM72" s="28">
        <v>-539</v>
      </c>
      <c r="BN72" s="28">
        <v>0</v>
      </c>
      <c r="BO72" s="39">
        <v>536982</v>
      </c>
      <c r="BP72" s="28">
        <v>76092</v>
      </c>
      <c r="BQ72" s="28">
        <v>72075</v>
      </c>
      <c r="BR72" s="28">
        <v>194408</v>
      </c>
      <c r="BS72" s="37">
        <v>194407</v>
      </c>
      <c r="BT72" s="35">
        <v>38</v>
      </c>
      <c r="BU72" s="28">
        <v>8</v>
      </c>
      <c r="BV72" s="28">
        <v>5</v>
      </c>
      <c r="BW72" s="28">
        <v>13</v>
      </c>
      <c r="BX72" s="28">
        <v>12</v>
      </c>
      <c r="BY72" s="4">
        <v>4</v>
      </c>
      <c r="BZ72" s="4">
        <v>4</v>
      </c>
      <c r="CA72" s="4">
        <v>4</v>
      </c>
      <c r="CB72" s="4">
        <v>4</v>
      </c>
      <c r="CD72" s="26">
        <v>3</v>
      </c>
      <c r="CE72" s="26">
        <v>2</v>
      </c>
    </row>
    <row r="73" spans="1:83" ht="31.5" x14ac:dyDescent="0.25">
      <c r="A73" s="67" t="s">
        <v>63</v>
      </c>
      <c r="B73" s="28">
        <v>8483672</v>
      </c>
      <c r="C73" s="28">
        <v>1142857</v>
      </c>
      <c r="D73" s="28">
        <v>1158718</v>
      </c>
      <c r="E73" s="28">
        <v>3091049</v>
      </c>
      <c r="F73" s="28">
        <v>3091048</v>
      </c>
      <c r="G73" s="35">
        <v>0</v>
      </c>
      <c r="H73" s="28">
        <v>0</v>
      </c>
      <c r="I73" s="28">
        <v>0</v>
      </c>
      <c r="J73" s="28">
        <v>0</v>
      </c>
      <c r="K73" s="37">
        <v>0</v>
      </c>
      <c r="L73" s="35">
        <v>0</v>
      </c>
      <c r="M73" s="28">
        <v>0</v>
      </c>
      <c r="N73" s="28">
        <v>0</v>
      </c>
      <c r="O73" s="28">
        <v>0</v>
      </c>
      <c r="P73" s="28">
        <v>0</v>
      </c>
      <c r="Q73" s="32">
        <v>8275969</v>
      </c>
      <c r="R73" s="33">
        <v>1068265</v>
      </c>
      <c r="S73" s="33">
        <v>1075977</v>
      </c>
      <c r="T73" s="33">
        <v>3065864</v>
      </c>
      <c r="U73" s="34">
        <v>3065863</v>
      </c>
      <c r="V73" s="35">
        <v>102</v>
      </c>
      <c r="W73" s="28">
        <v>12</v>
      </c>
      <c r="X73" s="28">
        <v>20</v>
      </c>
      <c r="Y73" s="28">
        <v>35</v>
      </c>
      <c r="Z73" s="28">
        <v>35</v>
      </c>
      <c r="AA73" s="39">
        <v>207703</v>
      </c>
      <c r="AB73" s="28">
        <v>74592</v>
      </c>
      <c r="AC73" s="28">
        <v>82741</v>
      </c>
      <c r="AD73" s="28">
        <v>25185</v>
      </c>
      <c r="AE73" s="36">
        <v>25185</v>
      </c>
      <c r="AF73" s="35">
        <v>482</v>
      </c>
      <c r="AG73" s="28">
        <v>135</v>
      </c>
      <c r="AH73" s="28">
        <v>195</v>
      </c>
      <c r="AI73" s="28">
        <v>76</v>
      </c>
      <c r="AJ73" s="36">
        <v>76</v>
      </c>
      <c r="AK73" s="35">
        <v>0</v>
      </c>
      <c r="AL73" s="28">
        <v>0</v>
      </c>
      <c r="AM73" s="28">
        <v>0</v>
      </c>
      <c r="AN73" s="28">
        <v>0</v>
      </c>
      <c r="AO73" s="37">
        <v>0</v>
      </c>
      <c r="AP73" s="35">
        <v>0</v>
      </c>
      <c r="AQ73" s="28">
        <v>0</v>
      </c>
      <c r="AR73" s="28">
        <v>0</v>
      </c>
      <c r="AS73" s="28">
        <v>0</v>
      </c>
      <c r="AT73" s="28">
        <v>0</v>
      </c>
      <c r="AU73" s="39">
        <v>0</v>
      </c>
      <c r="AV73" s="28">
        <v>0</v>
      </c>
      <c r="AW73" s="28">
        <v>0</v>
      </c>
      <c r="AX73" s="28">
        <v>0</v>
      </c>
      <c r="AY73" s="36">
        <v>0</v>
      </c>
      <c r="AZ73" s="35">
        <v>0</v>
      </c>
      <c r="BA73" s="28">
        <v>0</v>
      </c>
      <c r="BB73" s="28">
        <v>0</v>
      </c>
      <c r="BC73" s="28">
        <v>0</v>
      </c>
      <c r="BD73" s="28">
        <v>0</v>
      </c>
      <c r="BE73" s="39">
        <v>207703</v>
      </c>
      <c r="BF73" s="28">
        <v>74592</v>
      </c>
      <c r="BG73" s="28">
        <v>82741</v>
      </c>
      <c r="BH73" s="28">
        <v>25185</v>
      </c>
      <c r="BI73" s="28">
        <v>25185</v>
      </c>
      <c r="BJ73" s="35">
        <v>482</v>
      </c>
      <c r="BK73" s="28">
        <v>135</v>
      </c>
      <c r="BL73" s="28">
        <v>195</v>
      </c>
      <c r="BM73" s="28">
        <v>76</v>
      </c>
      <c r="BN73" s="28">
        <v>76</v>
      </c>
      <c r="BO73" s="39">
        <v>0</v>
      </c>
      <c r="BP73" s="28">
        <v>0</v>
      </c>
      <c r="BQ73" s="28">
        <v>0</v>
      </c>
      <c r="BR73" s="28">
        <v>0</v>
      </c>
      <c r="BS73" s="37">
        <v>0</v>
      </c>
      <c r="BT73" s="35">
        <v>0</v>
      </c>
      <c r="BU73" s="28">
        <v>0</v>
      </c>
      <c r="BV73" s="28">
        <v>0</v>
      </c>
      <c r="BW73" s="28">
        <v>0</v>
      </c>
      <c r="BX73" s="28">
        <v>0</v>
      </c>
      <c r="BY73" s="4">
        <v>4</v>
      </c>
      <c r="BZ73" s="4">
        <v>4</v>
      </c>
      <c r="CA73" s="4">
        <v>4</v>
      </c>
      <c r="CB73" s="4">
        <v>4</v>
      </c>
      <c r="CD73" s="26">
        <v>3</v>
      </c>
      <c r="CE73" s="26">
        <v>2</v>
      </c>
    </row>
    <row r="74" spans="1:83" ht="18.75" x14ac:dyDescent="0.25">
      <c r="A74" s="27" t="s">
        <v>18</v>
      </c>
      <c r="B74" s="28">
        <v>1289969</v>
      </c>
      <c r="C74" s="28">
        <v>0</v>
      </c>
      <c r="D74" s="28">
        <v>0</v>
      </c>
      <c r="E74" s="28">
        <v>644985</v>
      </c>
      <c r="F74" s="28">
        <v>644984</v>
      </c>
      <c r="G74" s="35"/>
      <c r="H74" s="28"/>
      <c r="I74" s="28"/>
      <c r="J74" s="28"/>
      <c r="K74" s="37"/>
      <c r="L74" s="35"/>
      <c r="M74" s="28">
        <v>0</v>
      </c>
      <c r="N74" s="28">
        <v>0</v>
      </c>
      <c r="O74" s="28">
        <v>0</v>
      </c>
      <c r="P74" s="28">
        <v>0</v>
      </c>
      <c r="Q74" s="32">
        <v>1289969</v>
      </c>
      <c r="R74" s="33">
        <v>0</v>
      </c>
      <c r="S74" s="33">
        <v>0</v>
      </c>
      <c r="T74" s="33">
        <v>644985</v>
      </c>
      <c r="U74" s="34">
        <v>644984</v>
      </c>
      <c r="V74" s="35">
        <v>9</v>
      </c>
      <c r="W74" s="28">
        <v>0</v>
      </c>
      <c r="X74" s="28">
        <v>0</v>
      </c>
      <c r="Y74" s="28">
        <v>5</v>
      </c>
      <c r="Z74" s="28">
        <v>4</v>
      </c>
      <c r="AA74" s="39"/>
      <c r="AB74" s="28"/>
      <c r="AC74" s="28"/>
      <c r="AD74" s="28"/>
      <c r="AE74" s="36"/>
      <c r="AF74" s="35"/>
      <c r="AG74" s="28"/>
      <c r="AH74" s="28"/>
      <c r="AI74" s="28"/>
      <c r="AJ74" s="36"/>
      <c r="AK74" s="35"/>
      <c r="AL74" s="28"/>
      <c r="AM74" s="28"/>
      <c r="AN74" s="28"/>
      <c r="AO74" s="37"/>
      <c r="AP74" s="35"/>
      <c r="AQ74" s="28">
        <v>0</v>
      </c>
      <c r="AR74" s="28">
        <v>0</v>
      </c>
      <c r="AS74" s="28">
        <v>0</v>
      </c>
      <c r="AT74" s="28">
        <v>0</v>
      </c>
      <c r="AU74" s="39"/>
      <c r="AV74" s="28"/>
      <c r="AW74" s="28"/>
      <c r="AX74" s="28"/>
      <c r="AY74" s="36"/>
      <c r="AZ74" s="35"/>
      <c r="BA74" s="28">
        <v>0</v>
      </c>
      <c r="BB74" s="28">
        <v>0</v>
      </c>
      <c r="BC74" s="28">
        <v>0</v>
      </c>
      <c r="BD74" s="28">
        <v>0</v>
      </c>
      <c r="BE74" s="39"/>
      <c r="BF74" s="28"/>
      <c r="BG74" s="28"/>
      <c r="BH74" s="28"/>
      <c r="BI74" s="28"/>
      <c r="BJ74" s="35"/>
      <c r="BK74" s="28">
        <v>0</v>
      </c>
      <c r="BL74" s="28">
        <v>0</v>
      </c>
      <c r="BM74" s="28">
        <v>0</v>
      </c>
      <c r="BN74" s="28">
        <v>0</v>
      </c>
      <c r="BO74" s="39"/>
      <c r="BP74" s="28"/>
      <c r="BQ74" s="28"/>
      <c r="BR74" s="28"/>
      <c r="BS74" s="37"/>
      <c r="BT74" s="35"/>
      <c r="BU74" s="28">
        <v>0</v>
      </c>
      <c r="BV74" s="28">
        <v>0</v>
      </c>
      <c r="BW74" s="28">
        <v>0</v>
      </c>
      <c r="BX74" s="28">
        <v>0</v>
      </c>
      <c r="CD74" s="26"/>
      <c r="CE74" s="26"/>
    </row>
    <row r="75" spans="1:83" ht="18.75" x14ac:dyDescent="0.25">
      <c r="A75" s="68" t="s">
        <v>35</v>
      </c>
      <c r="B75" s="28">
        <v>5258249</v>
      </c>
      <c r="C75" s="28">
        <v>1516020</v>
      </c>
      <c r="D75" s="28">
        <v>1677399</v>
      </c>
      <c r="E75" s="28">
        <v>1032415</v>
      </c>
      <c r="F75" s="28">
        <v>1032415</v>
      </c>
      <c r="G75" s="35">
        <v>0</v>
      </c>
      <c r="H75" s="28">
        <v>0</v>
      </c>
      <c r="I75" s="28">
        <v>0</v>
      </c>
      <c r="J75" s="28">
        <v>0</v>
      </c>
      <c r="K75" s="37">
        <v>0</v>
      </c>
      <c r="L75" s="35">
        <v>0</v>
      </c>
      <c r="M75" s="28">
        <v>0</v>
      </c>
      <c r="N75" s="28">
        <v>0</v>
      </c>
      <c r="O75" s="28">
        <v>0</v>
      </c>
      <c r="P75" s="28">
        <v>0</v>
      </c>
      <c r="Q75" s="32">
        <v>5258249</v>
      </c>
      <c r="R75" s="33">
        <v>1516020</v>
      </c>
      <c r="S75" s="33">
        <v>1677399</v>
      </c>
      <c r="T75" s="33">
        <v>1032415</v>
      </c>
      <c r="U75" s="34">
        <v>1032415</v>
      </c>
      <c r="V75" s="35">
        <v>33</v>
      </c>
      <c r="W75" s="28">
        <v>9</v>
      </c>
      <c r="X75" s="28">
        <v>10</v>
      </c>
      <c r="Y75" s="28">
        <v>7</v>
      </c>
      <c r="Z75" s="28">
        <v>7</v>
      </c>
      <c r="AA75" s="39">
        <v>0</v>
      </c>
      <c r="AB75" s="28">
        <v>0</v>
      </c>
      <c r="AC75" s="28">
        <v>0</v>
      </c>
      <c r="AD75" s="28">
        <v>0</v>
      </c>
      <c r="AE75" s="36">
        <v>0</v>
      </c>
      <c r="AF75" s="35">
        <v>0</v>
      </c>
      <c r="AG75" s="28">
        <v>0</v>
      </c>
      <c r="AH75" s="28">
        <v>0</v>
      </c>
      <c r="AI75" s="28">
        <v>0</v>
      </c>
      <c r="AJ75" s="36">
        <v>0</v>
      </c>
      <c r="AK75" s="35">
        <v>0</v>
      </c>
      <c r="AL75" s="28">
        <v>0</v>
      </c>
      <c r="AM75" s="28">
        <v>0</v>
      </c>
      <c r="AN75" s="28">
        <v>0</v>
      </c>
      <c r="AO75" s="37">
        <v>0</v>
      </c>
      <c r="AP75" s="35">
        <v>0</v>
      </c>
      <c r="AQ75" s="28">
        <v>0</v>
      </c>
      <c r="AR75" s="28">
        <v>0</v>
      </c>
      <c r="AS75" s="28">
        <v>0</v>
      </c>
      <c r="AT75" s="28">
        <v>0</v>
      </c>
      <c r="AU75" s="39">
        <v>0</v>
      </c>
      <c r="AV75" s="28">
        <v>0</v>
      </c>
      <c r="AW75" s="28">
        <v>0</v>
      </c>
      <c r="AX75" s="28">
        <v>0</v>
      </c>
      <c r="AY75" s="36">
        <v>0</v>
      </c>
      <c r="AZ75" s="35">
        <v>0</v>
      </c>
      <c r="BA75" s="28">
        <v>0</v>
      </c>
      <c r="BB75" s="28">
        <v>0</v>
      </c>
      <c r="BC75" s="28">
        <v>0</v>
      </c>
      <c r="BD75" s="28">
        <v>0</v>
      </c>
      <c r="BE75" s="39">
        <v>0</v>
      </c>
      <c r="BF75" s="28">
        <v>0</v>
      </c>
      <c r="BG75" s="28">
        <v>0</v>
      </c>
      <c r="BH75" s="28">
        <v>0</v>
      </c>
      <c r="BI75" s="28">
        <v>0</v>
      </c>
      <c r="BJ75" s="35">
        <v>0</v>
      </c>
      <c r="BK75" s="28">
        <v>0</v>
      </c>
      <c r="BL75" s="28">
        <v>0</v>
      </c>
      <c r="BM75" s="28">
        <v>0</v>
      </c>
      <c r="BN75" s="28">
        <v>0</v>
      </c>
      <c r="BO75" s="39">
        <v>0</v>
      </c>
      <c r="BP75" s="28">
        <v>0</v>
      </c>
      <c r="BQ75" s="28">
        <v>0</v>
      </c>
      <c r="BR75" s="28">
        <v>0</v>
      </c>
      <c r="BS75" s="37">
        <v>0</v>
      </c>
      <c r="BT75" s="35">
        <v>0</v>
      </c>
      <c r="BU75" s="28">
        <v>0</v>
      </c>
      <c r="BV75" s="28">
        <v>0</v>
      </c>
      <c r="BW75" s="28">
        <v>0</v>
      </c>
      <c r="BX75" s="28">
        <v>0</v>
      </c>
      <c r="CD75" s="26"/>
      <c r="CE75" s="26"/>
    </row>
    <row r="76" spans="1:83" ht="18.75" x14ac:dyDescent="0.25">
      <c r="A76" s="69" t="s">
        <v>64</v>
      </c>
      <c r="B76" s="28">
        <v>11025785</v>
      </c>
      <c r="C76" s="28">
        <v>2092646</v>
      </c>
      <c r="D76" s="28">
        <v>1983793</v>
      </c>
      <c r="E76" s="28">
        <v>3474675</v>
      </c>
      <c r="F76" s="28">
        <v>3474671</v>
      </c>
      <c r="G76" s="35">
        <v>0</v>
      </c>
      <c r="H76" s="28">
        <v>0</v>
      </c>
      <c r="I76" s="28">
        <v>0</v>
      </c>
      <c r="J76" s="28">
        <v>0</v>
      </c>
      <c r="K76" s="37">
        <v>0</v>
      </c>
      <c r="L76" s="35">
        <v>0</v>
      </c>
      <c r="M76" s="28">
        <v>0</v>
      </c>
      <c r="N76" s="28">
        <v>0</v>
      </c>
      <c r="O76" s="28">
        <v>0</v>
      </c>
      <c r="P76" s="28">
        <v>0</v>
      </c>
      <c r="Q76" s="32">
        <v>0</v>
      </c>
      <c r="R76" s="33">
        <v>0</v>
      </c>
      <c r="S76" s="33">
        <v>0</v>
      </c>
      <c r="T76" s="33">
        <v>0</v>
      </c>
      <c r="U76" s="34">
        <v>0</v>
      </c>
      <c r="V76" s="35">
        <v>0</v>
      </c>
      <c r="W76" s="28">
        <v>0</v>
      </c>
      <c r="X76" s="28">
        <v>0</v>
      </c>
      <c r="Y76" s="28">
        <v>0</v>
      </c>
      <c r="Z76" s="28">
        <v>0</v>
      </c>
      <c r="AA76" s="39">
        <v>7994953</v>
      </c>
      <c r="AB76" s="28">
        <v>1510521</v>
      </c>
      <c r="AC76" s="28">
        <v>1206037</v>
      </c>
      <c r="AD76" s="28">
        <v>2639199</v>
      </c>
      <c r="AE76" s="36">
        <v>2639196</v>
      </c>
      <c r="AF76" s="35">
        <v>19678</v>
      </c>
      <c r="AG76" s="28">
        <v>3346</v>
      </c>
      <c r="AH76" s="28">
        <v>2639</v>
      </c>
      <c r="AI76" s="28">
        <v>6847</v>
      </c>
      <c r="AJ76" s="36">
        <v>6846</v>
      </c>
      <c r="AK76" s="35">
        <v>2568852</v>
      </c>
      <c r="AL76" s="28">
        <v>1133133</v>
      </c>
      <c r="AM76" s="28">
        <v>7282</v>
      </c>
      <c r="AN76" s="28">
        <v>714219</v>
      </c>
      <c r="AO76" s="37">
        <v>714218</v>
      </c>
      <c r="AP76" s="35">
        <v>7046</v>
      </c>
      <c r="AQ76" s="28">
        <v>1740</v>
      </c>
      <c r="AR76" s="28">
        <v>1156</v>
      </c>
      <c r="AS76" s="28">
        <v>2075</v>
      </c>
      <c r="AT76" s="28">
        <v>2075</v>
      </c>
      <c r="AU76" s="39">
        <v>549180</v>
      </c>
      <c r="AV76" s="28">
        <v>64742</v>
      </c>
      <c r="AW76" s="28">
        <v>29351</v>
      </c>
      <c r="AX76" s="28">
        <v>227544</v>
      </c>
      <c r="AY76" s="36">
        <v>227543</v>
      </c>
      <c r="AZ76" s="35">
        <v>628</v>
      </c>
      <c r="BA76" s="28">
        <v>72</v>
      </c>
      <c r="BB76" s="28">
        <v>32</v>
      </c>
      <c r="BC76" s="28">
        <v>262</v>
      </c>
      <c r="BD76" s="28">
        <v>262</v>
      </c>
      <c r="BE76" s="39">
        <v>4876921</v>
      </c>
      <c r="BF76" s="28">
        <v>312646</v>
      </c>
      <c r="BG76" s="28">
        <v>1169404</v>
      </c>
      <c r="BH76" s="28">
        <v>1697436</v>
      </c>
      <c r="BI76" s="28">
        <v>1697435</v>
      </c>
      <c r="BJ76" s="35">
        <v>12004</v>
      </c>
      <c r="BK76" s="28">
        <v>1534</v>
      </c>
      <c r="BL76" s="28">
        <v>1451</v>
      </c>
      <c r="BM76" s="28">
        <v>4510</v>
      </c>
      <c r="BN76" s="28">
        <v>4509</v>
      </c>
      <c r="BO76" s="39">
        <v>3030832</v>
      </c>
      <c r="BP76" s="28">
        <v>582125</v>
      </c>
      <c r="BQ76" s="28">
        <v>777756</v>
      </c>
      <c r="BR76" s="28">
        <v>835476</v>
      </c>
      <c r="BS76" s="37">
        <v>835475</v>
      </c>
      <c r="BT76" s="35">
        <v>219</v>
      </c>
      <c r="BU76" s="28">
        <v>39</v>
      </c>
      <c r="BV76" s="28">
        <v>56</v>
      </c>
      <c r="BW76" s="28">
        <v>62</v>
      </c>
      <c r="BX76" s="28">
        <v>62</v>
      </c>
      <c r="CD76" s="26"/>
      <c r="CE76" s="26"/>
    </row>
    <row r="77" spans="1:83" ht="18.75" x14ac:dyDescent="0.25">
      <c r="A77" s="69" t="s">
        <v>65</v>
      </c>
      <c r="B77" s="28">
        <v>6950642</v>
      </c>
      <c r="C77" s="28">
        <v>1743412</v>
      </c>
      <c r="D77" s="28">
        <v>1417422</v>
      </c>
      <c r="E77" s="28">
        <v>1894904</v>
      </c>
      <c r="F77" s="28">
        <v>1894904</v>
      </c>
      <c r="G77" s="35">
        <v>0</v>
      </c>
      <c r="H77" s="28">
        <v>0</v>
      </c>
      <c r="I77" s="28">
        <v>0</v>
      </c>
      <c r="J77" s="28">
        <v>0</v>
      </c>
      <c r="K77" s="37">
        <v>0</v>
      </c>
      <c r="L77" s="35">
        <v>0</v>
      </c>
      <c r="M77" s="28">
        <v>0</v>
      </c>
      <c r="N77" s="28">
        <v>0</v>
      </c>
      <c r="O77" s="28">
        <v>0</v>
      </c>
      <c r="P77" s="28">
        <v>0</v>
      </c>
      <c r="Q77" s="32">
        <v>0</v>
      </c>
      <c r="R77" s="33">
        <v>0</v>
      </c>
      <c r="S77" s="33">
        <v>0</v>
      </c>
      <c r="T77" s="33">
        <v>0</v>
      </c>
      <c r="U77" s="34">
        <v>0</v>
      </c>
      <c r="V77" s="35">
        <v>0</v>
      </c>
      <c r="W77" s="28">
        <v>0</v>
      </c>
      <c r="X77" s="28">
        <v>0</v>
      </c>
      <c r="Y77" s="28">
        <v>0</v>
      </c>
      <c r="Z77" s="28">
        <v>0</v>
      </c>
      <c r="AA77" s="39">
        <v>4901867</v>
      </c>
      <c r="AB77" s="28">
        <v>1297105</v>
      </c>
      <c r="AC77" s="28">
        <v>951300</v>
      </c>
      <c r="AD77" s="28">
        <v>1326731</v>
      </c>
      <c r="AE77" s="36">
        <v>1326731</v>
      </c>
      <c r="AF77" s="35">
        <v>9252</v>
      </c>
      <c r="AG77" s="28">
        <v>2102</v>
      </c>
      <c r="AH77" s="28">
        <v>1654</v>
      </c>
      <c r="AI77" s="28">
        <v>2748</v>
      </c>
      <c r="AJ77" s="36">
        <v>2748</v>
      </c>
      <c r="AK77" s="35">
        <v>1911728</v>
      </c>
      <c r="AL77" s="28">
        <v>649959</v>
      </c>
      <c r="AM77" s="28">
        <v>551139</v>
      </c>
      <c r="AN77" s="28">
        <v>355315</v>
      </c>
      <c r="AO77" s="37">
        <v>355315</v>
      </c>
      <c r="AP77" s="35">
        <v>3608</v>
      </c>
      <c r="AQ77" s="28">
        <v>974</v>
      </c>
      <c r="AR77" s="28">
        <v>830</v>
      </c>
      <c r="AS77" s="28">
        <v>902</v>
      </c>
      <c r="AT77" s="28">
        <v>902</v>
      </c>
      <c r="AU77" s="39">
        <v>0</v>
      </c>
      <c r="AV77" s="28">
        <v>0</v>
      </c>
      <c r="AW77" s="28">
        <v>0</v>
      </c>
      <c r="AX77" s="28">
        <v>0</v>
      </c>
      <c r="AY77" s="36">
        <v>0</v>
      </c>
      <c r="AZ77" s="35">
        <v>0</v>
      </c>
      <c r="BA77" s="28">
        <v>0</v>
      </c>
      <c r="BB77" s="28">
        <v>0</v>
      </c>
      <c r="BC77" s="28">
        <v>0</v>
      </c>
      <c r="BD77" s="28">
        <v>0</v>
      </c>
      <c r="BE77" s="39">
        <v>2990139</v>
      </c>
      <c r="BF77" s="28">
        <v>647146</v>
      </c>
      <c r="BG77" s="28">
        <v>400161</v>
      </c>
      <c r="BH77" s="28">
        <v>971416</v>
      </c>
      <c r="BI77" s="28">
        <v>971416</v>
      </c>
      <c r="BJ77" s="35">
        <v>5644</v>
      </c>
      <c r="BK77" s="28">
        <v>1128</v>
      </c>
      <c r="BL77" s="28">
        <v>824</v>
      </c>
      <c r="BM77" s="28">
        <v>1846</v>
      </c>
      <c r="BN77" s="28">
        <v>1846</v>
      </c>
      <c r="BO77" s="39">
        <v>2048775</v>
      </c>
      <c r="BP77" s="28">
        <v>446307</v>
      </c>
      <c r="BQ77" s="28">
        <v>466122</v>
      </c>
      <c r="BR77" s="28">
        <v>568173</v>
      </c>
      <c r="BS77" s="37">
        <v>568173</v>
      </c>
      <c r="BT77" s="35">
        <v>148</v>
      </c>
      <c r="BU77" s="28">
        <v>24</v>
      </c>
      <c r="BV77" s="28">
        <v>34</v>
      </c>
      <c r="BW77" s="28">
        <v>45</v>
      </c>
      <c r="BX77" s="28">
        <v>45</v>
      </c>
      <c r="CD77" s="26"/>
      <c r="CE77" s="26"/>
    </row>
    <row r="78" spans="1:83" ht="18.75" x14ac:dyDescent="0.25">
      <c r="A78" s="40" t="s">
        <v>33</v>
      </c>
      <c r="B78" s="28">
        <v>181968</v>
      </c>
      <c r="C78" s="28">
        <v>30903</v>
      </c>
      <c r="D78" s="28">
        <v>-30903</v>
      </c>
      <c r="E78" s="28">
        <v>90639</v>
      </c>
      <c r="F78" s="28">
        <v>91329</v>
      </c>
      <c r="G78" s="35">
        <v>0</v>
      </c>
      <c r="H78" s="28">
        <v>0</v>
      </c>
      <c r="I78" s="28">
        <v>0</v>
      </c>
      <c r="J78" s="28">
        <v>0</v>
      </c>
      <c r="K78" s="37">
        <v>0</v>
      </c>
      <c r="L78" s="35">
        <v>0</v>
      </c>
      <c r="M78" s="28">
        <v>0</v>
      </c>
      <c r="N78" s="28">
        <v>0</v>
      </c>
      <c r="O78" s="28">
        <v>0</v>
      </c>
      <c r="P78" s="28">
        <v>0</v>
      </c>
      <c r="Q78" s="32">
        <v>0</v>
      </c>
      <c r="R78" s="33">
        <v>0</v>
      </c>
      <c r="S78" s="33">
        <v>0</v>
      </c>
      <c r="T78" s="33">
        <v>0</v>
      </c>
      <c r="U78" s="34">
        <v>0</v>
      </c>
      <c r="V78" s="35">
        <v>0</v>
      </c>
      <c r="W78" s="28">
        <v>0</v>
      </c>
      <c r="X78" s="28">
        <v>0</v>
      </c>
      <c r="Y78" s="28">
        <v>0</v>
      </c>
      <c r="Z78" s="28">
        <v>0</v>
      </c>
      <c r="AA78" s="39">
        <v>181968</v>
      </c>
      <c r="AB78" s="28">
        <v>30903</v>
      </c>
      <c r="AC78" s="28">
        <v>-30903</v>
      </c>
      <c r="AD78" s="28">
        <v>90639</v>
      </c>
      <c r="AE78" s="36">
        <v>91329</v>
      </c>
      <c r="AF78" s="35">
        <v>30</v>
      </c>
      <c r="AG78" s="28">
        <v>5</v>
      </c>
      <c r="AH78" s="28">
        <v>-5</v>
      </c>
      <c r="AI78" s="28">
        <v>15</v>
      </c>
      <c r="AJ78" s="36">
        <v>15</v>
      </c>
      <c r="AK78" s="35">
        <v>0</v>
      </c>
      <c r="AL78" s="28">
        <v>0</v>
      </c>
      <c r="AM78" s="28">
        <v>0</v>
      </c>
      <c r="AN78" s="28">
        <v>0</v>
      </c>
      <c r="AO78" s="37">
        <v>0</v>
      </c>
      <c r="AP78" s="35">
        <v>0</v>
      </c>
      <c r="AQ78" s="28">
        <v>0</v>
      </c>
      <c r="AR78" s="28">
        <v>0</v>
      </c>
      <c r="AS78" s="28">
        <v>0</v>
      </c>
      <c r="AT78" s="28">
        <v>0</v>
      </c>
      <c r="AU78" s="39">
        <v>0</v>
      </c>
      <c r="AV78" s="28">
        <v>0</v>
      </c>
      <c r="AW78" s="28">
        <v>0</v>
      </c>
      <c r="AX78" s="28">
        <v>0</v>
      </c>
      <c r="AY78" s="36">
        <v>0</v>
      </c>
      <c r="AZ78" s="35">
        <v>0</v>
      </c>
      <c r="BA78" s="28">
        <v>0</v>
      </c>
      <c r="BB78" s="28">
        <v>0</v>
      </c>
      <c r="BC78" s="28">
        <v>0</v>
      </c>
      <c r="BD78" s="28">
        <v>0</v>
      </c>
      <c r="BE78" s="39">
        <v>181968</v>
      </c>
      <c r="BF78" s="28">
        <v>30903</v>
      </c>
      <c r="BG78" s="28">
        <v>-30903</v>
      </c>
      <c r="BH78" s="28">
        <v>90639</v>
      </c>
      <c r="BI78" s="28">
        <v>91329</v>
      </c>
      <c r="BJ78" s="35">
        <v>30</v>
      </c>
      <c r="BK78" s="28">
        <v>5</v>
      </c>
      <c r="BL78" s="28">
        <v>-5</v>
      </c>
      <c r="BM78" s="28">
        <v>15</v>
      </c>
      <c r="BN78" s="28">
        <v>15</v>
      </c>
      <c r="BO78" s="39">
        <v>0</v>
      </c>
      <c r="BP78" s="28">
        <v>0</v>
      </c>
      <c r="BQ78" s="28">
        <v>0</v>
      </c>
      <c r="BR78" s="28">
        <v>0</v>
      </c>
      <c r="BS78" s="37">
        <v>0</v>
      </c>
      <c r="BT78" s="35">
        <v>0</v>
      </c>
      <c r="BU78" s="28">
        <v>0</v>
      </c>
      <c r="BV78" s="28">
        <v>0</v>
      </c>
      <c r="BW78" s="28">
        <v>0</v>
      </c>
      <c r="BX78" s="28">
        <v>0</v>
      </c>
      <c r="CD78" s="26"/>
      <c r="CE78" s="26"/>
    </row>
    <row r="79" spans="1:83" ht="19.5" thickBot="1" x14ac:dyDescent="0.3">
      <c r="A79" s="70" t="s">
        <v>34</v>
      </c>
      <c r="B79" s="28">
        <v>38662</v>
      </c>
      <c r="C79" s="28">
        <v>4144</v>
      </c>
      <c r="D79" s="28">
        <v>-4144</v>
      </c>
      <c r="E79" s="28">
        <v>20397</v>
      </c>
      <c r="F79" s="28">
        <v>18265</v>
      </c>
      <c r="G79" s="35">
        <v>0</v>
      </c>
      <c r="H79" s="28">
        <v>0</v>
      </c>
      <c r="I79" s="28">
        <v>0</v>
      </c>
      <c r="J79" s="28">
        <v>0</v>
      </c>
      <c r="K79" s="37">
        <v>0</v>
      </c>
      <c r="L79" s="35">
        <v>0</v>
      </c>
      <c r="M79" s="28">
        <v>0</v>
      </c>
      <c r="N79" s="28">
        <v>0</v>
      </c>
      <c r="O79" s="28">
        <v>0</v>
      </c>
      <c r="P79" s="28">
        <v>0</v>
      </c>
      <c r="Q79" s="32">
        <v>0</v>
      </c>
      <c r="R79" s="33">
        <v>0</v>
      </c>
      <c r="S79" s="33">
        <v>0</v>
      </c>
      <c r="T79" s="33">
        <v>0</v>
      </c>
      <c r="U79" s="34">
        <v>0</v>
      </c>
      <c r="V79" s="35">
        <v>0</v>
      </c>
      <c r="W79" s="28">
        <v>0</v>
      </c>
      <c r="X79" s="28">
        <v>0</v>
      </c>
      <c r="Y79" s="28">
        <v>0</v>
      </c>
      <c r="Z79" s="28">
        <v>0</v>
      </c>
      <c r="AA79" s="39">
        <v>38662</v>
      </c>
      <c r="AB79" s="28">
        <v>4144</v>
      </c>
      <c r="AC79" s="28">
        <v>-4144</v>
      </c>
      <c r="AD79" s="28">
        <v>20397</v>
      </c>
      <c r="AE79" s="36">
        <v>18265</v>
      </c>
      <c r="AF79" s="35">
        <v>25</v>
      </c>
      <c r="AG79" s="28">
        <v>3</v>
      </c>
      <c r="AH79" s="28">
        <v>-3</v>
      </c>
      <c r="AI79" s="28">
        <v>13</v>
      </c>
      <c r="AJ79" s="36">
        <v>12</v>
      </c>
      <c r="AK79" s="35">
        <v>0</v>
      </c>
      <c r="AL79" s="28">
        <v>0</v>
      </c>
      <c r="AM79" s="28">
        <v>0</v>
      </c>
      <c r="AN79" s="28">
        <v>0</v>
      </c>
      <c r="AO79" s="37">
        <v>0</v>
      </c>
      <c r="AP79" s="35">
        <v>0</v>
      </c>
      <c r="AQ79" s="28">
        <v>0</v>
      </c>
      <c r="AR79" s="28">
        <v>0</v>
      </c>
      <c r="AS79" s="28">
        <v>0</v>
      </c>
      <c r="AT79" s="28">
        <v>0</v>
      </c>
      <c r="AU79" s="39">
        <v>0</v>
      </c>
      <c r="AV79" s="28">
        <v>0</v>
      </c>
      <c r="AW79" s="28">
        <v>0</v>
      </c>
      <c r="AX79" s="28">
        <v>0</v>
      </c>
      <c r="AY79" s="36">
        <v>0</v>
      </c>
      <c r="AZ79" s="35">
        <v>0</v>
      </c>
      <c r="BA79" s="28">
        <v>0</v>
      </c>
      <c r="BB79" s="28">
        <v>0</v>
      </c>
      <c r="BC79" s="28">
        <v>0</v>
      </c>
      <c r="BD79" s="28">
        <v>0</v>
      </c>
      <c r="BE79" s="39">
        <v>38662</v>
      </c>
      <c r="BF79" s="28">
        <v>4144</v>
      </c>
      <c r="BG79" s="28">
        <v>-4144</v>
      </c>
      <c r="BH79" s="28">
        <v>20397</v>
      </c>
      <c r="BI79" s="28">
        <v>18265</v>
      </c>
      <c r="BJ79" s="35">
        <v>25</v>
      </c>
      <c r="BK79" s="28">
        <v>3</v>
      </c>
      <c r="BL79" s="28">
        <v>-3</v>
      </c>
      <c r="BM79" s="28">
        <v>13</v>
      </c>
      <c r="BN79" s="28">
        <v>12</v>
      </c>
      <c r="BO79" s="39">
        <v>0</v>
      </c>
      <c r="BP79" s="28">
        <v>0</v>
      </c>
      <c r="BQ79" s="28">
        <v>0</v>
      </c>
      <c r="BR79" s="28">
        <v>0</v>
      </c>
      <c r="BS79" s="37">
        <v>0</v>
      </c>
      <c r="BT79" s="35">
        <v>0</v>
      </c>
      <c r="BU79" s="28">
        <v>0</v>
      </c>
      <c r="BV79" s="28">
        <v>0</v>
      </c>
      <c r="BW79" s="28">
        <v>0</v>
      </c>
      <c r="BX79" s="28">
        <v>0</v>
      </c>
      <c r="BY79" s="4">
        <v>4</v>
      </c>
      <c r="BZ79" s="4">
        <v>4</v>
      </c>
      <c r="CA79" s="4">
        <v>4</v>
      </c>
      <c r="CB79" s="4">
        <v>4</v>
      </c>
      <c r="CD79" s="26">
        <v>3</v>
      </c>
      <c r="CE79" s="26">
        <v>2</v>
      </c>
    </row>
    <row r="80" spans="1:83" ht="31.5" x14ac:dyDescent="0.25">
      <c r="A80" s="67" t="s">
        <v>66</v>
      </c>
      <c r="B80" s="28">
        <v>382650</v>
      </c>
      <c r="C80" s="28">
        <v>0</v>
      </c>
      <c r="D80" s="28">
        <v>0</v>
      </c>
      <c r="E80" s="28">
        <v>191325</v>
      </c>
      <c r="F80" s="28">
        <v>191325</v>
      </c>
      <c r="G80" s="35">
        <v>0</v>
      </c>
      <c r="H80" s="28">
        <v>0</v>
      </c>
      <c r="I80" s="28">
        <v>0</v>
      </c>
      <c r="J80" s="28">
        <v>0</v>
      </c>
      <c r="K80" s="37">
        <v>0</v>
      </c>
      <c r="L80" s="35">
        <v>0</v>
      </c>
      <c r="M80" s="28">
        <v>0</v>
      </c>
      <c r="N80" s="28">
        <v>0</v>
      </c>
      <c r="O80" s="28">
        <v>0</v>
      </c>
      <c r="P80" s="28">
        <v>0</v>
      </c>
      <c r="Q80" s="32">
        <v>382650</v>
      </c>
      <c r="R80" s="33">
        <v>0</v>
      </c>
      <c r="S80" s="33">
        <v>0</v>
      </c>
      <c r="T80" s="33">
        <v>191325</v>
      </c>
      <c r="U80" s="34">
        <v>191325</v>
      </c>
      <c r="V80" s="35">
        <v>4</v>
      </c>
      <c r="W80" s="28">
        <v>0</v>
      </c>
      <c r="X80" s="28">
        <v>0</v>
      </c>
      <c r="Y80" s="28">
        <v>2</v>
      </c>
      <c r="Z80" s="28">
        <v>2</v>
      </c>
      <c r="AA80" s="39">
        <v>0</v>
      </c>
      <c r="AB80" s="28">
        <v>0</v>
      </c>
      <c r="AC80" s="28">
        <v>0</v>
      </c>
      <c r="AD80" s="28">
        <v>0</v>
      </c>
      <c r="AE80" s="36">
        <v>0</v>
      </c>
      <c r="AF80" s="35">
        <v>0</v>
      </c>
      <c r="AG80" s="28">
        <v>0</v>
      </c>
      <c r="AH80" s="28">
        <v>0</v>
      </c>
      <c r="AI80" s="28">
        <v>0</v>
      </c>
      <c r="AJ80" s="36">
        <v>0</v>
      </c>
      <c r="AK80" s="35">
        <v>0</v>
      </c>
      <c r="AL80" s="28">
        <v>0</v>
      </c>
      <c r="AM80" s="28">
        <v>0</v>
      </c>
      <c r="AN80" s="28">
        <v>0</v>
      </c>
      <c r="AO80" s="37">
        <v>0</v>
      </c>
      <c r="AP80" s="35">
        <v>0</v>
      </c>
      <c r="AQ80" s="28">
        <v>0</v>
      </c>
      <c r="AR80" s="28">
        <v>0</v>
      </c>
      <c r="AS80" s="28">
        <v>0</v>
      </c>
      <c r="AT80" s="28">
        <v>0</v>
      </c>
      <c r="AU80" s="39">
        <v>0</v>
      </c>
      <c r="AV80" s="28">
        <v>0</v>
      </c>
      <c r="AW80" s="28">
        <v>0</v>
      </c>
      <c r="AX80" s="28">
        <v>0</v>
      </c>
      <c r="AY80" s="36">
        <v>0</v>
      </c>
      <c r="AZ80" s="35">
        <v>0</v>
      </c>
      <c r="BA80" s="28">
        <v>0</v>
      </c>
      <c r="BB80" s="28">
        <v>0</v>
      </c>
      <c r="BC80" s="28">
        <v>0</v>
      </c>
      <c r="BD80" s="28">
        <v>0</v>
      </c>
      <c r="BE80" s="39">
        <v>0</v>
      </c>
      <c r="BF80" s="28">
        <v>0</v>
      </c>
      <c r="BG80" s="28">
        <v>0</v>
      </c>
      <c r="BH80" s="28">
        <v>0</v>
      </c>
      <c r="BI80" s="28">
        <v>0</v>
      </c>
      <c r="BJ80" s="35">
        <v>0</v>
      </c>
      <c r="BK80" s="28">
        <v>0</v>
      </c>
      <c r="BL80" s="28">
        <v>0</v>
      </c>
      <c r="BM80" s="28">
        <v>0</v>
      </c>
      <c r="BN80" s="28">
        <v>0</v>
      </c>
      <c r="BO80" s="39">
        <v>0</v>
      </c>
      <c r="BP80" s="28">
        <v>0</v>
      </c>
      <c r="BQ80" s="28">
        <v>0</v>
      </c>
      <c r="BR80" s="28">
        <v>0</v>
      </c>
      <c r="BS80" s="37">
        <v>0</v>
      </c>
      <c r="BT80" s="35">
        <v>0</v>
      </c>
      <c r="BU80" s="28">
        <v>0</v>
      </c>
      <c r="BV80" s="28">
        <v>0</v>
      </c>
      <c r="BW80" s="28">
        <v>0</v>
      </c>
      <c r="BX80" s="28">
        <v>0</v>
      </c>
      <c r="CD80" s="26"/>
      <c r="CE80" s="26"/>
    </row>
    <row r="81" spans="1:83" ht="18.75" x14ac:dyDescent="0.25">
      <c r="A81" s="27" t="s">
        <v>18</v>
      </c>
      <c r="B81" s="28">
        <v>170358</v>
      </c>
      <c r="C81" s="28">
        <v>0</v>
      </c>
      <c r="D81" s="28">
        <v>0</v>
      </c>
      <c r="E81" s="28">
        <v>170358</v>
      </c>
      <c r="F81" s="28">
        <v>0</v>
      </c>
      <c r="G81" s="35"/>
      <c r="H81" s="28"/>
      <c r="I81" s="28"/>
      <c r="J81" s="28"/>
      <c r="K81" s="37"/>
      <c r="L81" s="35"/>
      <c r="M81" s="28">
        <v>0</v>
      </c>
      <c r="N81" s="28">
        <v>0</v>
      </c>
      <c r="O81" s="28">
        <v>0</v>
      </c>
      <c r="P81" s="28">
        <v>0</v>
      </c>
      <c r="Q81" s="32">
        <v>170358</v>
      </c>
      <c r="R81" s="33">
        <v>0</v>
      </c>
      <c r="S81" s="33">
        <v>0</v>
      </c>
      <c r="T81" s="33">
        <v>170358</v>
      </c>
      <c r="U81" s="34">
        <v>0</v>
      </c>
      <c r="V81" s="35">
        <v>1</v>
      </c>
      <c r="W81" s="28">
        <v>0</v>
      </c>
      <c r="X81" s="28">
        <v>0</v>
      </c>
      <c r="Y81" s="28">
        <v>1</v>
      </c>
      <c r="Z81" s="28">
        <v>0</v>
      </c>
      <c r="AA81" s="39"/>
      <c r="AB81" s="28"/>
      <c r="AC81" s="28"/>
      <c r="AD81" s="28"/>
      <c r="AE81" s="36"/>
      <c r="AF81" s="35"/>
      <c r="AG81" s="28"/>
      <c r="AH81" s="28"/>
      <c r="AI81" s="28"/>
      <c r="AJ81" s="36"/>
      <c r="AK81" s="35"/>
      <c r="AL81" s="28"/>
      <c r="AM81" s="28"/>
      <c r="AN81" s="28"/>
      <c r="AO81" s="37"/>
      <c r="AP81" s="35"/>
      <c r="AQ81" s="28">
        <v>0</v>
      </c>
      <c r="AR81" s="28">
        <v>0</v>
      </c>
      <c r="AS81" s="28">
        <v>0</v>
      </c>
      <c r="AT81" s="28">
        <v>0</v>
      </c>
      <c r="AU81" s="39"/>
      <c r="AV81" s="28"/>
      <c r="AW81" s="28"/>
      <c r="AX81" s="28"/>
      <c r="AY81" s="36"/>
      <c r="AZ81" s="35"/>
      <c r="BA81" s="28">
        <v>0</v>
      </c>
      <c r="BB81" s="28">
        <v>0</v>
      </c>
      <c r="BC81" s="28">
        <v>0</v>
      </c>
      <c r="BD81" s="28">
        <v>0</v>
      </c>
      <c r="BE81" s="39"/>
      <c r="BF81" s="28"/>
      <c r="BG81" s="28"/>
      <c r="BH81" s="28"/>
      <c r="BI81" s="28"/>
      <c r="BJ81" s="35"/>
      <c r="BK81" s="28">
        <v>0</v>
      </c>
      <c r="BL81" s="28">
        <v>0</v>
      </c>
      <c r="BM81" s="28">
        <v>0</v>
      </c>
      <c r="BN81" s="28">
        <v>0</v>
      </c>
      <c r="BO81" s="39"/>
      <c r="BP81" s="28"/>
      <c r="BQ81" s="28"/>
      <c r="BR81" s="28"/>
      <c r="BS81" s="37"/>
      <c r="BT81" s="35"/>
      <c r="BU81" s="28">
        <v>0</v>
      </c>
      <c r="BV81" s="28">
        <v>0</v>
      </c>
      <c r="BW81" s="28">
        <v>0</v>
      </c>
      <c r="BX81" s="28">
        <v>0</v>
      </c>
      <c r="CD81" s="26"/>
      <c r="CE81" s="26"/>
    </row>
    <row r="82" spans="1:83" ht="19.5" thickBot="1" x14ac:dyDescent="0.3">
      <c r="A82" s="64" t="s">
        <v>35</v>
      </c>
      <c r="B82" s="28">
        <v>176477</v>
      </c>
      <c r="C82" s="28">
        <v>0</v>
      </c>
      <c r="D82" s="28">
        <v>0</v>
      </c>
      <c r="E82" s="28">
        <v>176477</v>
      </c>
      <c r="F82" s="28">
        <v>0</v>
      </c>
      <c r="G82" s="35">
        <v>0</v>
      </c>
      <c r="H82" s="28">
        <v>0</v>
      </c>
      <c r="I82" s="28">
        <v>0</v>
      </c>
      <c r="J82" s="28">
        <v>0</v>
      </c>
      <c r="K82" s="37">
        <v>0</v>
      </c>
      <c r="L82" s="35">
        <v>0</v>
      </c>
      <c r="M82" s="28">
        <v>0</v>
      </c>
      <c r="N82" s="28">
        <v>0</v>
      </c>
      <c r="O82" s="28">
        <v>0</v>
      </c>
      <c r="P82" s="28">
        <v>0</v>
      </c>
      <c r="Q82" s="32">
        <v>176477</v>
      </c>
      <c r="R82" s="33">
        <v>0</v>
      </c>
      <c r="S82" s="33">
        <v>0</v>
      </c>
      <c r="T82" s="33">
        <v>176477</v>
      </c>
      <c r="U82" s="34">
        <v>0</v>
      </c>
      <c r="V82" s="35">
        <v>1</v>
      </c>
      <c r="W82" s="28">
        <v>0</v>
      </c>
      <c r="X82" s="28">
        <v>0</v>
      </c>
      <c r="Y82" s="28">
        <v>1</v>
      </c>
      <c r="Z82" s="28">
        <v>0</v>
      </c>
      <c r="AA82" s="39">
        <v>0</v>
      </c>
      <c r="AB82" s="28">
        <v>0</v>
      </c>
      <c r="AC82" s="28">
        <v>0</v>
      </c>
      <c r="AD82" s="28">
        <v>0</v>
      </c>
      <c r="AE82" s="36">
        <v>0</v>
      </c>
      <c r="AF82" s="35">
        <v>0</v>
      </c>
      <c r="AG82" s="28">
        <v>0</v>
      </c>
      <c r="AH82" s="28">
        <v>0</v>
      </c>
      <c r="AI82" s="28">
        <v>0</v>
      </c>
      <c r="AJ82" s="36">
        <v>0</v>
      </c>
      <c r="AK82" s="35">
        <v>0</v>
      </c>
      <c r="AL82" s="28">
        <v>0</v>
      </c>
      <c r="AM82" s="28">
        <v>0</v>
      </c>
      <c r="AN82" s="28">
        <v>0</v>
      </c>
      <c r="AO82" s="37">
        <v>0</v>
      </c>
      <c r="AP82" s="35">
        <v>0</v>
      </c>
      <c r="AQ82" s="28">
        <v>0</v>
      </c>
      <c r="AR82" s="28">
        <v>0</v>
      </c>
      <c r="AS82" s="28">
        <v>0</v>
      </c>
      <c r="AT82" s="28">
        <v>0</v>
      </c>
      <c r="AU82" s="39">
        <v>0</v>
      </c>
      <c r="AV82" s="28">
        <v>0</v>
      </c>
      <c r="AW82" s="28">
        <v>0</v>
      </c>
      <c r="AX82" s="28">
        <v>0</v>
      </c>
      <c r="AY82" s="36">
        <v>0</v>
      </c>
      <c r="AZ82" s="35">
        <v>0</v>
      </c>
      <c r="BA82" s="28">
        <v>0</v>
      </c>
      <c r="BB82" s="28">
        <v>0</v>
      </c>
      <c r="BC82" s="28">
        <v>0</v>
      </c>
      <c r="BD82" s="28">
        <v>0</v>
      </c>
      <c r="BE82" s="39">
        <v>0</v>
      </c>
      <c r="BF82" s="28">
        <v>0</v>
      </c>
      <c r="BG82" s="28">
        <v>0</v>
      </c>
      <c r="BH82" s="28">
        <v>0</v>
      </c>
      <c r="BI82" s="28">
        <v>0</v>
      </c>
      <c r="BJ82" s="35">
        <v>0</v>
      </c>
      <c r="BK82" s="28">
        <v>0</v>
      </c>
      <c r="BL82" s="28">
        <v>0</v>
      </c>
      <c r="BM82" s="28">
        <v>0</v>
      </c>
      <c r="BN82" s="28">
        <v>0</v>
      </c>
      <c r="BO82" s="39">
        <v>0</v>
      </c>
      <c r="BP82" s="28">
        <v>0</v>
      </c>
      <c r="BQ82" s="28">
        <v>0</v>
      </c>
      <c r="BR82" s="28">
        <v>0</v>
      </c>
      <c r="BS82" s="37">
        <v>0</v>
      </c>
      <c r="BT82" s="35">
        <v>0</v>
      </c>
      <c r="BU82" s="28">
        <v>0</v>
      </c>
      <c r="BV82" s="28">
        <v>0</v>
      </c>
      <c r="BW82" s="28">
        <v>0</v>
      </c>
      <c r="BX82" s="28">
        <v>0</v>
      </c>
      <c r="CD82" s="26"/>
      <c r="CE82" s="26"/>
    </row>
    <row r="83" spans="1:83" ht="19.5" thickBot="1" x14ac:dyDescent="0.3">
      <c r="A83" s="71" t="s">
        <v>67</v>
      </c>
      <c r="B83" s="28">
        <v>23431132</v>
      </c>
      <c r="C83" s="28">
        <v>9662742</v>
      </c>
      <c r="D83" s="28">
        <v>10350179</v>
      </c>
      <c r="E83" s="28">
        <v>3418211</v>
      </c>
      <c r="F83" s="28">
        <v>0</v>
      </c>
      <c r="G83" s="35">
        <v>0</v>
      </c>
      <c r="H83" s="28">
        <v>0</v>
      </c>
      <c r="I83" s="28">
        <v>0</v>
      </c>
      <c r="J83" s="28">
        <v>0</v>
      </c>
      <c r="K83" s="37">
        <v>0</v>
      </c>
      <c r="L83" s="35">
        <v>0</v>
      </c>
      <c r="M83" s="28">
        <v>0</v>
      </c>
      <c r="N83" s="28">
        <v>0</v>
      </c>
      <c r="O83" s="28">
        <v>0</v>
      </c>
      <c r="P83" s="28">
        <v>0</v>
      </c>
      <c r="Q83" s="32">
        <v>0</v>
      </c>
      <c r="R83" s="33">
        <v>0</v>
      </c>
      <c r="S83" s="33">
        <v>0</v>
      </c>
      <c r="T83" s="33">
        <v>0</v>
      </c>
      <c r="U83" s="34">
        <v>0</v>
      </c>
      <c r="V83" s="35">
        <v>0</v>
      </c>
      <c r="W83" s="28">
        <v>0</v>
      </c>
      <c r="X83" s="28">
        <v>0</v>
      </c>
      <c r="Y83" s="28">
        <v>0</v>
      </c>
      <c r="Z83" s="28">
        <v>0</v>
      </c>
      <c r="AA83" s="39">
        <v>23431132</v>
      </c>
      <c r="AB83" s="28">
        <v>9662742</v>
      </c>
      <c r="AC83" s="28">
        <v>10350179</v>
      </c>
      <c r="AD83" s="28">
        <v>3418211</v>
      </c>
      <c r="AE83" s="36">
        <v>0</v>
      </c>
      <c r="AF83" s="35">
        <v>3497</v>
      </c>
      <c r="AG83" s="28">
        <v>1442</v>
      </c>
      <c r="AH83" s="28">
        <v>1545</v>
      </c>
      <c r="AI83" s="28">
        <v>510</v>
      </c>
      <c r="AJ83" s="36">
        <v>0</v>
      </c>
      <c r="AK83" s="35">
        <v>0</v>
      </c>
      <c r="AL83" s="28">
        <v>0</v>
      </c>
      <c r="AM83" s="28">
        <v>0</v>
      </c>
      <c r="AN83" s="28">
        <v>0</v>
      </c>
      <c r="AO83" s="37">
        <v>0</v>
      </c>
      <c r="AP83" s="35">
        <v>0</v>
      </c>
      <c r="AQ83" s="28">
        <v>0</v>
      </c>
      <c r="AR83" s="28">
        <v>0</v>
      </c>
      <c r="AS83" s="28">
        <v>0</v>
      </c>
      <c r="AT83" s="28">
        <v>0</v>
      </c>
      <c r="AU83" s="39">
        <v>0</v>
      </c>
      <c r="AV83" s="28">
        <v>0</v>
      </c>
      <c r="AW83" s="28">
        <v>0</v>
      </c>
      <c r="AX83" s="28">
        <v>0</v>
      </c>
      <c r="AY83" s="36">
        <v>0</v>
      </c>
      <c r="AZ83" s="35">
        <v>0</v>
      </c>
      <c r="BA83" s="28">
        <v>0</v>
      </c>
      <c r="BB83" s="28">
        <v>0</v>
      </c>
      <c r="BC83" s="28">
        <v>0</v>
      </c>
      <c r="BD83" s="28">
        <v>0</v>
      </c>
      <c r="BE83" s="39">
        <v>23431132</v>
      </c>
      <c r="BF83" s="28">
        <v>9662742</v>
      </c>
      <c r="BG83" s="28">
        <v>10350179</v>
      </c>
      <c r="BH83" s="28">
        <v>3418211</v>
      </c>
      <c r="BI83" s="28">
        <v>0</v>
      </c>
      <c r="BJ83" s="35">
        <v>3497</v>
      </c>
      <c r="BK83" s="28">
        <v>1442</v>
      </c>
      <c r="BL83" s="28">
        <v>1545</v>
      </c>
      <c r="BM83" s="28">
        <v>510</v>
      </c>
      <c r="BN83" s="28">
        <v>0</v>
      </c>
      <c r="BO83" s="39">
        <v>0</v>
      </c>
      <c r="BP83" s="28">
        <v>0</v>
      </c>
      <c r="BQ83" s="28">
        <v>0</v>
      </c>
      <c r="BR83" s="28">
        <v>0</v>
      </c>
      <c r="BS83" s="37">
        <v>0</v>
      </c>
      <c r="BT83" s="35">
        <v>0</v>
      </c>
      <c r="BU83" s="28">
        <v>0</v>
      </c>
      <c r="BV83" s="28">
        <v>0</v>
      </c>
      <c r="BW83" s="28">
        <v>0</v>
      </c>
      <c r="BX83" s="28">
        <v>0</v>
      </c>
      <c r="BY83" s="4">
        <v>4</v>
      </c>
      <c r="BZ83" s="4">
        <v>4</v>
      </c>
      <c r="CA83" s="4">
        <v>4</v>
      </c>
      <c r="CB83" s="4">
        <v>4</v>
      </c>
      <c r="CD83" s="26">
        <v>3</v>
      </c>
      <c r="CE83" s="26">
        <v>2</v>
      </c>
    </row>
    <row r="84" spans="1:83" ht="19.5" thickBot="1" x14ac:dyDescent="0.3">
      <c r="A84" s="72" t="s">
        <v>68</v>
      </c>
      <c r="B84" s="28">
        <v>758550</v>
      </c>
      <c r="C84" s="28">
        <v>239713</v>
      </c>
      <c r="D84" s="28">
        <v>269199</v>
      </c>
      <c r="E84" s="28">
        <v>124819</v>
      </c>
      <c r="F84" s="28">
        <v>124819</v>
      </c>
      <c r="G84" s="35">
        <v>0</v>
      </c>
      <c r="H84" s="28">
        <v>0</v>
      </c>
      <c r="I84" s="28">
        <v>0</v>
      </c>
      <c r="J84" s="28">
        <v>0</v>
      </c>
      <c r="K84" s="37">
        <v>0</v>
      </c>
      <c r="L84" s="35">
        <v>0</v>
      </c>
      <c r="M84" s="28">
        <v>0</v>
      </c>
      <c r="N84" s="28">
        <v>0</v>
      </c>
      <c r="O84" s="28">
        <v>0</v>
      </c>
      <c r="P84" s="28">
        <v>0</v>
      </c>
      <c r="Q84" s="32">
        <v>0</v>
      </c>
      <c r="R84" s="33">
        <v>0</v>
      </c>
      <c r="S84" s="33">
        <v>0</v>
      </c>
      <c r="T84" s="33">
        <v>0</v>
      </c>
      <c r="U84" s="34">
        <v>0</v>
      </c>
      <c r="V84" s="35">
        <v>0</v>
      </c>
      <c r="W84" s="28">
        <v>0</v>
      </c>
      <c r="X84" s="28">
        <v>0</v>
      </c>
      <c r="Y84" s="28">
        <v>0</v>
      </c>
      <c r="Z84" s="28">
        <v>0</v>
      </c>
      <c r="AA84" s="39">
        <v>758550</v>
      </c>
      <c r="AB84" s="28">
        <v>239713</v>
      </c>
      <c r="AC84" s="28">
        <v>269199</v>
      </c>
      <c r="AD84" s="28">
        <v>124819</v>
      </c>
      <c r="AE84" s="36">
        <v>124819</v>
      </c>
      <c r="AF84" s="35">
        <v>1464</v>
      </c>
      <c r="AG84" s="28">
        <v>455</v>
      </c>
      <c r="AH84" s="28">
        <v>482</v>
      </c>
      <c r="AI84" s="28">
        <v>264</v>
      </c>
      <c r="AJ84" s="36">
        <v>263</v>
      </c>
      <c r="AK84" s="35">
        <v>0</v>
      </c>
      <c r="AL84" s="28">
        <v>0</v>
      </c>
      <c r="AM84" s="28">
        <v>0</v>
      </c>
      <c r="AN84" s="28">
        <v>0</v>
      </c>
      <c r="AO84" s="37">
        <v>0</v>
      </c>
      <c r="AP84" s="35">
        <v>0</v>
      </c>
      <c r="AQ84" s="28">
        <v>0</v>
      </c>
      <c r="AR84" s="28">
        <v>0</v>
      </c>
      <c r="AS84" s="28">
        <v>0</v>
      </c>
      <c r="AT84" s="28">
        <v>0</v>
      </c>
      <c r="AU84" s="39">
        <v>0</v>
      </c>
      <c r="AV84" s="28">
        <v>0</v>
      </c>
      <c r="AW84" s="28">
        <v>0</v>
      </c>
      <c r="AX84" s="28">
        <v>0</v>
      </c>
      <c r="AY84" s="36">
        <v>0</v>
      </c>
      <c r="AZ84" s="35">
        <v>0</v>
      </c>
      <c r="BA84" s="28">
        <v>0</v>
      </c>
      <c r="BB84" s="28">
        <v>0</v>
      </c>
      <c r="BC84" s="28">
        <v>0</v>
      </c>
      <c r="BD84" s="28">
        <v>0</v>
      </c>
      <c r="BE84" s="39">
        <v>758550</v>
      </c>
      <c r="BF84" s="28">
        <v>239713</v>
      </c>
      <c r="BG84" s="28">
        <v>269199</v>
      </c>
      <c r="BH84" s="28">
        <v>124819</v>
      </c>
      <c r="BI84" s="28">
        <v>124819</v>
      </c>
      <c r="BJ84" s="35">
        <v>1464</v>
      </c>
      <c r="BK84" s="28">
        <v>455</v>
      </c>
      <c r="BL84" s="28">
        <v>482</v>
      </c>
      <c r="BM84" s="28">
        <v>264</v>
      </c>
      <c r="BN84" s="28">
        <v>263</v>
      </c>
      <c r="BO84" s="39">
        <v>0</v>
      </c>
      <c r="BP84" s="28">
        <v>0</v>
      </c>
      <c r="BQ84" s="28">
        <v>0</v>
      </c>
      <c r="BR84" s="28">
        <v>0</v>
      </c>
      <c r="BS84" s="37">
        <v>0</v>
      </c>
      <c r="BT84" s="35">
        <v>0</v>
      </c>
      <c r="BU84" s="28">
        <v>0</v>
      </c>
      <c r="BV84" s="28">
        <v>0</v>
      </c>
      <c r="BW84" s="28">
        <v>0</v>
      </c>
      <c r="BX84" s="28">
        <v>0</v>
      </c>
      <c r="CD84" s="26"/>
      <c r="CE84" s="26"/>
    </row>
    <row r="85" spans="1:83" ht="18.75" x14ac:dyDescent="0.25">
      <c r="A85" s="67" t="s">
        <v>69</v>
      </c>
      <c r="B85" s="28">
        <v>0</v>
      </c>
      <c r="C85" s="28">
        <v>0</v>
      </c>
      <c r="D85" s="28">
        <v>0</v>
      </c>
      <c r="E85" s="28">
        <v>0</v>
      </c>
      <c r="F85" s="28">
        <v>0</v>
      </c>
      <c r="G85" s="35">
        <v>0</v>
      </c>
      <c r="H85" s="28">
        <v>0</v>
      </c>
      <c r="I85" s="28">
        <v>0</v>
      </c>
      <c r="J85" s="28">
        <v>0</v>
      </c>
      <c r="K85" s="37">
        <v>0</v>
      </c>
      <c r="L85" s="35">
        <v>0</v>
      </c>
      <c r="M85" s="28">
        <v>0</v>
      </c>
      <c r="N85" s="28">
        <v>0</v>
      </c>
      <c r="O85" s="28">
        <v>0</v>
      </c>
      <c r="P85" s="28">
        <v>0</v>
      </c>
      <c r="Q85" s="32">
        <v>0</v>
      </c>
      <c r="R85" s="33">
        <v>0</v>
      </c>
      <c r="S85" s="33">
        <v>0</v>
      </c>
      <c r="T85" s="33">
        <v>0</v>
      </c>
      <c r="U85" s="34">
        <v>0</v>
      </c>
      <c r="V85" s="35">
        <v>0</v>
      </c>
      <c r="W85" s="28">
        <v>0</v>
      </c>
      <c r="X85" s="28">
        <v>0</v>
      </c>
      <c r="Y85" s="28">
        <v>0</v>
      </c>
      <c r="Z85" s="28">
        <v>0</v>
      </c>
      <c r="AA85" s="39">
        <v>0</v>
      </c>
      <c r="AB85" s="28">
        <v>0</v>
      </c>
      <c r="AC85" s="28">
        <v>0</v>
      </c>
      <c r="AD85" s="28">
        <v>0</v>
      </c>
      <c r="AE85" s="36">
        <v>0</v>
      </c>
      <c r="AF85" s="35">
        <v>0</v>
      </c>
      <c r="AG85" s="28">
        <v>0</v>
      </c>
      <c r="AH85" s="28">
        <v>0</v>
      </c>
      <c r="AI85" s="28">
        <v>0</v>
      </c>
      <c r="AJ85" s="36">
        <v>0</v>
      </c>
      <c r="AK85" s="35">
        <v>0</v>
      </c>
      <c r="AL85" s="28">
        <v>0</v>
      </c>
      <c r="AM85" s="28">
        <v>0</v>
      </c>
      <c r="AN85" s="28">
        <v>0</v>
      </c>
      <c r="AO85" s="37">
        <v>0</v>
      </c>
      <c r="AP85" s="35">
        <v>0</v>
      </c>
      <c r="AQ85" s="28">
        <v>0</v>
      </c>
      <c r="AR85" s="28">
        <v>0</v>
      </c>
      <c r="AS85" s="28">
        <v>0</v>
      </c>
      <c r="AT85" s="28">
        <v>0</v>
      </c>
      <c r="AU85" s="39">
        <v>0</v>
      </c>
      <c r="AV85" s="28">
        <v>0</v>
      </c>
      <c r="AW85" s="28">
        <v>0</v>
      </c>
      <c r="AX85" s="28">
        <v>0</v>
      </c>
      <c r="AY85" s="36">
        <v>0</v>
      </c>
      <c r="AZ85" s="35">
        <v>0</v>
      </c>
      <c r="BA85" s="28">
        <v>0</v>
      </c>
      <c r="BB85" s="28">
        <v>0</v>
      </c>
      <c r="BC85" s="28">
        <v>0</v>
      </c>
      <c r="BD85" s="28">
        <v>0</v>
      </c>
      <c r="BE85" s="39">
        <v>0</v>
      </c>
      <c r="BF85" s="28">
        <v>0</v>
      </c>
      <c r="BG85" s="28">
        <v>0</v>
      </c>
      <c r="BH85" s="28">
        <v>0</v>
      </c>
      <c r="BI85" s="28">
        <v>0</v>
      </c>
      <c r="BJ85" s="35">
        <v>0</v>
      </c>
      <c r="BK85" s="28">
        <v>0</v>
      </c>
      <c r="BL85" s="28">
        <v>0</v>
      </c>
      <c r="BM85" s="28">
        <v>0</v>
      </c>
      <c r="BN85" s="28">
        <v>0</v>
      </c>
      <c r="BO85" s="39">
        <v>0</v>
      </c>
      <c r="BP85" s="28">
        <v>0</v>
      </c>
      <c r="BQ85" s="28">
        <v>0</v>
      </c>
      <c r="BR85" s="28">
        <v>0</v>
      </c>
      <c r="BS85" s="37">
        <v>0</v>
      </c>
      <c r="BT85" s="35">
        <v>0</v>
      </c>
      <c r="BU85" s="28">
        <v>0</v>
      </c>
      <c r="BV85" s="28">
        <v>0</v>
      </c>
      <c r="BW85" s="28">
        <v>0</v>
      </c>
      <c r="BX85" s="28">
        <v>0</v>
      </c>
      <c r="CD85" s="26"/>
      <c r="CE85" s="26"/>
    </row>
    <row r="86" spans="1:83" s="52" customFormat="1" ht="18.75" x14ac:dyDescent="0.25">
      <c r="A86" s="73" t="s">
        <v>31</v>
      </c>
      <c r="B86" s="28">
        <v>448161</v>
      </c>
      <c r="C86" s="28">
        <v>45970</v>
      </c>
      <c r="D86" s="28">
        <v>37943</v>
      </c>
      <c r="E86" s="28">
        <v>182124</v>
      </c>
      <c r="F86" s="28">
        <v>182124</v>
      </c>
      <c r="G86" s="35">
        <v>0</v>
      </c>
      <c r="H86" s="28">
        <v>0</v>
      </c>
      <c r="I86" s="28">
        <v>0</v>
      </c>
      <c r="J86" s="28">
        <v>0</v>
      </c>
      <c r="K86" s="37">
        <v>0</v>
      </c>
      <c r="L86" s="35">
        <v>0</v>
      </c>
      <c r="M86" s="28">
        <v>0</v>
      </c>
      <c r="N86" s="28">
        <v>0</v>
      </c>
      <c r="O86" s="28">
        <v>0</v>
      </c>
      <c r="P86" s="28">
        <v>0</v>
      </c>
      <c r="Q86" s="32">
        <v>0</v>
      </c>
      <c r="R86" s="33">
        <v>0</v>
      </c>
      <c r="S86" s="33">
        <v>0</v>
      </c>
      <c r="T86" s="33">
        <v>0</v>
      </c>
      <c r="U86" s="34">
        <v>0</v>
      </c>
      <c r="V86" s="35">
        <v>0</v>
      </c>
      <c r="W86" s="28">
        <v>0</v>
      </c>
      <c r="X86" s="28">
        <v>0</v>
      </c>
      <c r="Y86" s="28">
        <v>0</v>
      </c>
      <c r="Z86" s="28">
        <v>0</v>
      </c>
      <c r="AA86" s="39">
        <v>448161</v>
      </c>
      <c r="AB86" s="28">
        <v>45970</v>
      </c>
      <c r="AC86" s="28">
        <v>37943</v>
      </c>
      <c r="AD86" s="28">
        <v>182124</v>
      </c>
      <c r="AE86" s="36">
        <v>182124</v>
      </c>
      <c r="AF86" s="35">
        <v>60</v>
      </c>
      <c r="AG86" s="28">
        <v>7</v>
      </c>
      <c r="AH86" s="28">
        <v>5</v>
      </c>
      <c r="AI86" s="28">
        <v>24</v>
      </c>
      <c r="AJ86" s="36">
        <v>24</v>
      </c>
      <c r="AK86" s="35">
        <v>0</v>
      </c>
      <c r="AL86" s="28">
        <v>0</v>
      </c>
      <c r="AM86" s="28">
        <v>0</v>
      </c>
      <c r="AN86" s="28">
        <v>0</v>
      </c>
      <c r="AO86" s="37">
        <v>0</v>
      </c>
      <c r="AP86" s="35">
        <v>0</v>
      </c>
      <c r="AQ86" s="28">
        <v>0</v>
      </c>
      <c r="AR86" s="28">
        <v>0</v>
      </c>
      <c r="AS86" s="28">
        <v>0</v>
      </c>
      <c r="AT86" s="28">
        <v>0</v>
      </c>
      <c r="AU86" s="39">
        <v>0</v>
      </c>
      <c r="AV86" s="28">
        <v>0</v>
      </c>
      <c r="AW86" s="28">
        <v>0</v>
      </c>
      <c r="AX86" s="28">
        <v>0</v>
      </c>
      <c r="AY86" s="36">
        <v>0</v>
      </c>
      <c r="AZ86" s="35">
        <v>0</v>
      </c>
      <c r="BA86" s="28">
        <v>0</v>
      </c>
      <c r="BB86" s="28">
        <v>0</v>
      </c>
      <c r="BC86" s="28">
        <v>0</v>
      </c>
      <c r="BD86" s="28">
        <v>0</v>
      </c>
      <c r="BE86" s="39">
        <v>448161</v>
      </c>
      <c r="BF86" s="28">
        <v>45970</v>
      </c>
      <c r="BG86" s="28">
        <v>37943</v>
      </c>
      <c r="BH86" s="28">
        <v>182124</v>
      </c>
      <c r="BI86" s="28">
        <v>182124</v>
      </c>
      <c r="BJ86" s="35">
        <v>60</v>
      </c>
      <c r="BK86" s="28">
        <v>7</v>
      </c>
      <c r="BL86" s="28">
        <v>5</v>
      </c>
      <c r="BM86" s="28">
        <v>24</v>
      </c>
      <c r="BN86" s="28">
        <v>24</v>
      </c>
      <c r="BO86" s="39">
        <v>0</v>
      </c>
      <c r="BP86" s="28">
        <v>0</v>
      </c>
      <c r="BQ86" s="28">
        <v>0</v>
      </c>
      <c r="BR86" s="28">
        <v>0</v>
      </c>
      <c r="BS86" s="37">
        <v>0</v>
      </c>
      <c r="BT86" s="35">
        <v>0</v>
      </c>
      <c r="BU86" s="28">
        <v>0</v>
      </c>
      <c r="BV86" s="28">
        <v>0</v>
      </c>
      <c r="BW86" s="28">
        <v>0</v>
      </c>
      <c r="BX86" s="28">
        <v>0</v>
      </c>
      <c r="BY86" s="26">
        <v>4</v>
      </c>
      <c r="BZ86" s="26">
        <v>4</v>
      </c>
      <c r="CA86" s="26">
        <v>4</v>
      </c>
      <c r="CB86" s="26">
        <v>4</v>
      </c>
      <c r="CC86" s="26"/>
    </row>
    <row r="87" spans="1:83" s="52" customFormat="1" ht="19.5" thickBot="1" x14ac:dyDescent="0.3">
      <c r="A87" s="40" t="s">
        <v>32</v>
      </c>
      <c r="B87" s="28">
        <v>4546</v>
      </c>
      <c r="C87" s="28">
        <v>1180</v>
      </c>
      <c r="D87" s="28">
        <v>11224</v>
      </c>
      <c r="E87" s="28">
        <v>-7858</v>
      </c>
      <c r="F87" s="28">
        <v>0</v>
      </c>
      <c r="G87" s="35">
        <v>0</v>
      </c>
      <c r="H87" s="28">
        <v>0</v>
      </c>
      <c r="I87" s="28">
        <v>0</v>
      </c>
      <c r="J87" s="28">
        <v>0</v>
      </c>
      <c r="K87" s="37">
        <v>0</v>
      </c>
      <c r="L87" s="35">
        <v>0</v>
      </c>
      <c r="M87" s="28">
        <v>0</v>
      </c>
      <c r="N87" s="28">
        <v>0</v>
      </c>
      <c r="O87" s="28">
        <v>0</v>
      </c>
      <c r="P87" s="28">
        <v>0</v>
      </c>
      <c r="Q87" s="32">
        <v>0</v>
      </c>
      <c r="R87" s="33">
        <v>0</v>
      </c>
      <c r="S87" s="33">
        <v>0</v>
      </c>
      <c r="T87" s="33">
        <v>0</v>
      </c>
      <c r="U87" s="34">
        <v>0</v>
      </c>
      <c r="V87" s="35">
        <v>0</v>
      </c>
      <c r="W87" s="28">
        <v>0</v>
      </c>
      <c r="X87" s="28">
        <v>0</v>
      </c>
      <c r="Y87" s="28">
        <v>0</v>
      </c>
      <c r="Z87" s="28">
        <v>0</v>
      </c>
      <c r="AA87" s="39">
        <v>4546</v>
      </c>
      <c r="AB87" s="28">
        <v>1180</v>
      </c>
      <c r="AC87" s="28">
        <v>11224</v>
      </c>
      <c r="AD87" s="28">
        <v>-7858</v>
      </c>
      <c r="AE87" s="36">
        <v>0</v>
      </c>
      <c r="AF87" s="35">
        <v>4</v>
      </c>
      <c r="AG87" s="28">
        <v>1</v>
      </c>
      <c r="AH87" s="28">
        <v>10</v>
      </c>
      <c r="AI87" s="28">
        <v>-7</v>
      </c>
      <c r="AJ87" s="36">
        <v>0</v>
      </c>
      <c r="AK87" s="35">
        <v>0</v>
      </c>
      <c r="AL87" s="28">
        <v>0</v>
      </c>
      <c r="AM87" s="28">
        <v>0</v>
      </c>
      <c r="AN87" s="28">
        <v>0</v>
      </c>
      <c r="AO87" s="37">
        <v>0</v>
      </c>
      <c r="AP87" s="35">
        <v>0</v>
      </c>
      <c r="AQ87" s="28">
        <v>0</v>
      </c>
      <c r="AR87" s="28">
        <v>0</v>
      </c>
      <c r="AS87" s="28">
        <v>0</v>
      </c>
      <c r="AT87" s="28">
        <v>0</v>
      </c>
      <c r="AU87" s="39">
        <v>0</v>
      </c>
      <c r="AV87" s="28">
        <v>0</v>
      </c>
      <c r="AW87" s="28">
        <v>0</v>
      </c>
      <c r="AX87" s="28">
        <v>0</v>
      </c>
      <c r="AY87" s="36">
        <v>0</v>
      </c>
      <c r="AZ87" s="35">
        <v>0</v>
      </c>
      <c r="BA87" s="28">
        <v>0</v>
      </c>
      <c r="BB87" s="28">
        <v>0</v>
      </c>
      <c r="BC87" s="28">
        <v>0</v>
      </c>
      <c r="BD87" s="28">
        <v>0</v>
      </c>
      <c r="BE87" s="39">
        <v>4546</v>
      </c>
      <c r="BF87" s="28">
        <v>1180</v>
      </c>
      <c r="BG87" s="28">
        <v>11224</v>
      </c>
      <c r="BH87" s="28">
        <v>-7858</v>
      </c>
      <c r="BI87" s="28">
        <v>0</v>
      </c>
      <c r="BJ87" s="35">
        <v>4</v>
      </c>
      <c r="BK87" s="28">
        <v>1</v>
      </c>
      <c r="BL87" s="28">
        <v>10</v>
      </c>
      <c r="BM87" s="28">
        <v>-7</v>
      </c>
      <c r="BN87" s="28">
        <v>0</v>
      </c>
      <c r="BO87" s="39">
        <v>0</v>
      </c>
      <c r="BP87" s="28">
        <v>0</v>
      </c>
      <c r="BQ87" s="28">
        <v>0</v>
      </c>
      <c r="BR87" s="28">
        <v>0</v>
      </c>
      <c r="BS87" s="37">
        <v>0</v>
      </c>
      <c r="BT87" s="35">
        <v>0</v>
      </c>
      <c r="BU87" s="28">
        <v>0</v>
      </c>
      <c r="BV87" s="28">
        <v>0</v>
      </c>
      <c r="BW87" s="28">
        <v>0</v>
      </c>
      <c r="BX87" s="28">
        <v>0</v>
      </c>
      <c r="BY87" s="26"/>
      <c r="BZ87" s="26"/>
      <c r="CA87" s="26"/>
      <c r="CB87" s="26"/>
      <c r="CC87" s="26"/>
    </row>
    <row r="88" spans="1:83" ht="19.5" thickBot="1" x14ac:dyDescent="0.3">
      <c r="A88" s="72" t="s">
        <v>70</v>
      </c>
      <c r="B88" s="28">
        <v>1191390</v>
      </c>
      <c r="C88" s="28">
        <v>354082</v>
      </c>
      <c r="D88" s="28">
        <v>59184</v>
      </c>
      <c r="E88" s="28">
        <v>389062</v>
      </c>
      <c r="F88" s="28">
        <v>389062</v>
      </c>
      <c r="G88" s="35">
        <v>0</v>
      </c>
      <c r="H88" s="28">
        <v>0</v>
      </c>
      <c r="I88" s="28">
        <v>0</v>
      </c>
      <c r="J88" s="28">
        <v>0</v>
      </c>
      <c r="K88" s="37">
        <v>0</v>
      </c>
      <c r="L88" s="35">
        <v>0</v>
      </c>
      <c r="M88" s="28">
        <v>0</v>
      </c>
      <c r="N88" s="28">
        <v>0</v>
      </c>
      <c r="O88" s="28">
        <v>0</v>
      </c>
      <c r="P88" s="28">
        <v>0</v>
      </c>
      <c r="Q88" s="32">
        <v>0</v>
      </c>
      <c r="R88" s="33">
        <v>0</v>
      </c>
      <c r="S88" s="33">
        <v>0</v>
      </c>
      <c r="T88" s="33">
        <v>0</v>
      </c>
      <c r="U88" s="34">
        <v>0</v>
      </c>
      <c r="V88" s="35">
        <v>0</v>
      </c>
      <c r="W88" s="28">
        <v>0</v>
      </c>
      <c r="X88" s="28">
        <v>0</v>
      </c>
      <c r="Y88" s="28">
        <v>0</v>
      </c>
      <c r="Z88" s="28">
        <v>0</v>
      </c>
      <c r="AA88" s="39">
        <v>0</v>
      </c>
      <c r="AB88" s="28">
        <v>0</v>
      </c>
      <c r="AC88" s="28">
        <v>0</v>
      </c>
      <c r="AD88" s="28">
        <v>0</v>
      </c>
      <c r="AE88" s="36">
        <v>0</v>
      </c>
      <c r="AF88" s="35">
        <v>0</v>
      </c>
      <c r="AG88" s="28">
        <v>0</v>
      </c>
      <c r="AH88" s="28">
        <v>0</v>
      </c>
      <c r="AI88" s="28">
        <v>0</v>
      </c>
      <c r="AJ88" s="36">
        <v>0</v>
      </c>
      <c r="AK88" s="35">
        <v>0</v>
      </c>
      <c r="AL88" s="28">
        <v>0</v>
      </c>
      <c r="AM88" s="28">
        <v>0</v>
      </c>
      <c r="AN88" s="28">
        <v>0</v>
      </c>
      <c r="AO88" s="37">
        <v>0</v>
      </c>
      <c r="AP88" s="35">
        <v>0</v>
      </c>
      <c r="AQ88" s="28">
        <v>0</v>
      </c>
      <c r="AR88" s="28">
        <v>0</v>
      </c>
      <c r="AS88" s="28">
        <v>0</v>
      </c>
      <c r="AT88" s="28">
        <v>0</v>
      </c>
      <c r="AU88" s="39">
        <v>0</v>
      </c>
      <c r="AV88" s="28">
        <v>0</v>
      </c>
      <c r="AW88" s="28">
        <v>0</v>
      </c>
      <c r="AX88" s="28">
        <v>0</v>
      </c>
      <c r="AY88" s="36">
        <v>0</v>
      </c>
      <c r="AZ88" s="35">
        <v>0</v>
      </c>
      <c r="BA88" s="28">
        <v>0</v>
      </c>
      <c r="BB88" s="28">
        <v>0</v>
      </c>
      <c r="BC88" s="28">
        <v>0</v>
      </c>
      <c r="BD88" s="28">
        <v>0</v>
      </c>
      <c r="BE88" s="39">
        <v>0</v>
      </c>
      <c r="BF88" s="28">
        <v>0</v>
      </c>
      <c r="BG88" s="28">
        <v>0</v>
      </c>
      <c r="BH88" s="28">
        <v>0</v>
      </c>
      <c r="BI88" s="28">
        <v>0</v>
      </c>
      <c r="BJ88" s="35">
        <v>0</v>
      </c>
      <c r="BK88" s="28">
        <v>0</v>
      </c>
      <c r="BL88" s="28">
        <v>0</v>
      </c>
      <c r="BM88" s="28">
        <v>0</v>
      </c>
      <c r="BN88" s="28">
        <v>0</v>
      </c>
      <c r="BO88" s="39">
        <v>1191390</v>
      </c>
      <c r="BP88" s="28">
        <v>354082</v>
      </c>
      <c r="BQ88" s="28">
        <v>59184</v>
      </c>
      <c r="BR88" s="28">
        <v>389062</v>
      </c>
      <c r="BS88" s="37">
        <v>389062</v>
      </c>
      <c r="BT88" s="35">
        <v>20</v>
      </c>
      <c r="BU88" s="28">
        <v>6</v>
      </c>
      <c r="BV88" s="28">
        <v>1</v>
      </c>
      <c r="BW88" s="28">
        <v>7</v>
      </c>
      <c r="BX88" s="28">
        <v>6</v>
      </c>
    </row>
    <row r="89" spans="1:83" ht="19.5" thickBot="1" x14ac:dyDescent="0.3">
      <c r="A89" s="72" t="s">
        <v>71</v>
      </c>
      <c r="B89" s="28">
        <v>1224182</v>
      </c>
      <c r="C89" s="28">
        <v>157182</v>
      </c>
      <c r="D89" s="28">
        <v>225014</v>
      </c>
      <c r="E89" s="28">
        <v>420994</v>
      </c>
      <c r="F89" s="28">
        <v>420992</v>
      </c>
      <c r="G89" s="35">
        <v>0</v>
      </c>
      <c r="H89" s="28">
        <v>0</v>
      </c>
      <c r="I89" s="28">
        <v>0</v>
      </c>
      <c r="J89" s="28">
        <v>0</v>
      </c>
      <c r="K89" s="37">
        <v>0</v>
      </c>
      <c r="L89" s="35">
        <v>0</v>
      </c>
      <c r="M89" s="28">
        <v>0</v>
      </c>
      <c r="N89" s="28">
        <v>0</v>
      </c>
      <c r="O89" s="28">
        <v>0</v>
      </c>
      <c r="P89" s="28">
        <v>0</v>
      </c>
      <c r="Q89" s="32">
        <v>0</v>
      </c>
      <c r="R89" s="33">
        <v>0</v>
      </c>
      <c r="S89" s="33">
        <v>0</v>
      </c>
      <c r="T89" s="33">
        <v>0</v>
      </c>
      <c r="U89" s="34">
        <v>0</v>
      </c>
      <c r="V89" s="35">
        <v>0</v>
      </c>
      <c r="W89" s="28">
        <v>0</v>
      </c>
      <c r="X89" s="28">
        <v>0</v>
      </c>
      <c r="Y89" s="28">
        <v>0</v>
      </c>
      <c r="Z89" s="28">
        <v>0</v>
      </c>
      <c r="AA89" s="39">
        <v>727250</v>
      </c>
      <c r="AB89" s="28">
        <v>105053</v>
      </c>
      <c r="AC89" s="28">
        <v>219928</v>
      </c>
      <c r="AD89" s="28">
        <v>201135</v>
      </c>
      <c r="AE89" s="36">
        <v>201134</v>
      </c>
      <c r="AF89" s="35">
        <v>1456</v>
      </c>
      <c r="AG89" s="28">
        <v>192</v>
      </c>
      <c r="AH89" s="28">
        <v>405</v>
      </c>
      <c r="AI89" s="28">
        <v>430</v>
      </c>
      <c r="AJ89" s="36">
        <v>429</v>
      </c>
      <c r="AK89" s="35">
        <v>0</v>
      </c>
      <c r="AL89" s="28">
        <v>0</v>
      </c>
      <c r="AM89" s="28">
        <v>0</v>
      </c>
      <c r="AN89" s="28">
        <v>0</v>
      </c>
      <c r="AO89" s="37">
        <v>0</v>
      </c>
      <c r="AP89" s="35">
        <v>0</v>
      </c>
      <c r="AQ89" s="28">
        <v>0</v>
      </c>
      <c r="AR89" s="28">
        <v>0</v>
      </c>
      <c r="AS89" s="28">
        <v>0</v>
      </c>
      <c r="AT89" s="28">
        <v>0</v>
      </c>
      <c r="AU89" s="39">
        <v>0</v>
      </c>
      <c r="AV89" s="28">
        <v>0</v>
      </c>
      <c r="AW89" s="28">
        <v>0</v>
      </c>
      <c r="AX89" s="28">
        <v>0</v>
      </c>
      <c r="AY89" s="36">
        <v>0</v>
      </c>
      <c r="AZ89" s="35">
        <v>0</v>
      </c>
      <c r="BA89" s="28">
        <v>0</v>
      </c>
      <c r="BB89" s="28">
        <v>0</v>
      </c>
      <c r="BC89" s="28">
        <v>0</v>
      </c>
      <c r="BD89" s="28">
        <v>0</v>
      </c>
      <c r="BE89" s="39">
        <v>727250</v>
      </c>
      <c r="BF89" s="28">
        <v>105053</v>
      </c>
      <c r="BG89" s="28">
        <v>219928</v>
      </c>
      <c r="BH89" s="28">
        <v>201135</v>
      </c>
      <c r="BI89" s="28">
        <v>201134</v>
      </c>
      <c r="BJ89" s="35">
        <v>1456</v>
      </c>
      <c r="BK89" s="28">
        <v>192</v>
      </c>
      <c r="BL89" s="28">
        <v>405</v>
      </c>
      <c r="BM89" s="28">
        <v>430</v>
      </c>
      <c r="BN89" s="28">
        <v>429</v>
      </c>
      <c r="BO89" s="39">
        <v>496932</v>
      </c>
      <c r="BP89" s="28">
        <v>52129</v>
      </c>
      <c r="BQ89" s="28">
        <v>5086</v>
      </c>
      <c r="BR89" s="28">
        <v>219859</v>
      </c>
      <c r="BS89" s="37">
        <v>219858</v>
      </c>
      <c r="BT89" s="35">
        <v>19</v>
      </c>
      <c r="BU89" s="28">
        <v>3</v>
      </c>
      <c r="BV89" s="28">
        <v>1</v>
      </c>
      <c r="BW89" s="28">
        <v>8</v>
      </c>
      <c r="BX89" s="28">
        <v>7</v>
      </c>
    </row>
    <row r="90" spans="1:83" ht="19.5" thickBot="1" x14ac:dyDescent="0.3">
      <c r="A90" s="72" t="s">
        <v>72</v>
      </c>
      <c r="B90" s="28">
        <v>1432620</v>
      </c>
      <c r="C90" s="28">
        <v>246727</v>
      </c>
      <c r="D90" s="28">
        <v>466355</v>
      </c>
      <c r="E90" s="28">
        <v>359769</v>
      </c>
      <c r="F90" s="28">
        <v>359769</v>
      </c>
      <c r="G90" s="35">
        <v>0</v>
      </c>
      <c r="H90" s="28">
        <v>0</v>
      </c>
      <c r="I90" s="28">
        <v>0</v>
      </c>
      <c r="J90" s="28">
        <v>0</v>
      </c>
      <c r="K90" s="37">
        <v>0</v>
      </c>
      <c r="L90" s="35">
        <v>0</v>
      </c>
      <c r="M90" s="28">
        <v>0</v>
      </c>
      <c r="N90" s="28">
        <v>0</v>
      </c>
      <c r="O90" s="28">
        <v>0</v>
      </c>
      <c r="P90" s="28">
        <v>0</v>
      </c>
      <c r="Q90" s="32">
        <v>0</v>
      </c>
      <c r="R90" s="33">
        <v>0</v>
      </c>
      <c r="S90" s="33">
        <v>0</v>
      </c>
      <c r="T90" s="33">
        <v>0</v>
      </c>
      <c r="U90" s="34">
        <v>0</v>
      </c>
      <c r="V90" s="35">
        <v>0</v>
      </c>
      <c r="W90" s="28">
        <v>0</v>
      </c>
      <c r="X90" s="28">
        <v>0</v>
      </c>
      <c r="Y90" s="28">
        <v>0</v>
      </c>
      <c r="Z90" s="28">
        <v>0</v>
      </c>
      <c r="AA90" s="39">
        <v>1432620</v>
      </c>
      <c r="AB90" s="28">
        <v>246727</v>
      </c>
      <c r="AC90" s="28">
        <v>466355</v>
      </c>
      <c r="AD90" s="28">
        <v>359769</v>
      </c>
      <c r="AE90" s="36">
        <v>359769</v>
      </c>
      <c r="AF90" s="35">
        <v>2172</v>
      </c>
      <c r="AG90" s="28">
        <v>337</v>
      </c>
      <c r="AH90" s="28">
        <v>696</v>
      </c>
      <c r="AI90" s="28">
        <v>570</v>
      </c>
      <c r="AJ90" s="36">
        <v>569</v>
      </c>
      <c r="AK90" s="35">
        <v>0</v>
      </c>
      <c r="AL90" s="28">
        <v>0</v>
      </c>
      <c r="AM90" s="28">
        <v>0</v>
      </c>
      <c r="AN90" s="28">
        <v>0</v>
      </c>
      <c r="AO90" s="37">
        <v>0</v>
      </c>
      <c r="AP90" s="35">
        <v>0</v>
      </c>
      <c r="AQ90" s="28">
        <v>0</v>
      </c>
      <c r="AR90" s="28">
        <v>0</v>
      </c>
      <c r="AS90" s="28">
        <v>0</v>
      </c>
      <c r="AT90" s="28">
        <v>0</v>
      </c>
      <c r="AU90" s="39">
        <v>0</v>
      </c>
      <c r="AV90" s="28">
        <v>0</v>
      </c>
      <c r="AW90" s="28">
        <v>0</v>
      </c>
      <c r="AX90" s="28">
        <v>0</v>
      </c>
      <c r="AY90" s="36">
        <v>0</v>
      </c>
      <c r="AZ90" s="35">
        <v>0</v>
      </c>
      <c r="BA90" s="28">
        <v>0</v>
      </c>
      <c r="BB90" s="28">
        <v>0</v>
      </c>
      <c r="BC90" s="28">
        <v>0</v>
      </c>
      <c r="BD90" s="28">
        <v>0</v>
      </c>
      <c r="BE90" s="39">
        <v>1432620</v>
      </c>
      <c r="BF90" s="28">
        <v>246727</v>
      </c>
      <c r="BG90" s="28">
        <v>466355</v>
      </c>
      <c r="BH90" s="28">
        <v>359769</v>
      </c>
      <c r="BI90" s="28">
        <v>359769</v>
      </c>
      <c r="BJ90" s="35">
        <v>2172</v>
      </c>
      <c r="BK90" s="28">
        <v>337</v>
      </c>
      <c r="BL90" s="28">
        <v>696</v>
      </c>
      <c r="BM90" s="28">
        <v>570</v>
      </c>
      <c r="BN90" s="28">
        <v>569</v>
      </c>
      <c r="BO90" s="39">
        <v>0</v>
      </c>
      <c r="BP90" s="28">
        <v>0</v>
      </c>
      <c r="BQ90" s="28">
        <v>0</v>
      </c>
      <c r="BR90" s="28">
        <v>0</v>
      </c>
      <c r="BS90" s="37">
        <v>0</v>
      </c>
      <c r="BT90" s="35">
        <v>0</v>
      </c>
      <c r="BU90" s="28">
        <v>0</v>
      </c>
      <c r="BV90" s="28">
        <v>0</v>
      </c>
      <c r="BW90" s="28">
        <v>0</v>
      </c>
      <c r="BX90" s="28">
        <v>0</v>
      </c>
    </row>
    <row r="91" spans="1:83" ht="19.5" thickBot="1" x14ac:dyDescent="0.3">
      <c r="A91" s="72" t="s">
        <v>73</v>
      </c>
      <c r="B91" s="28">
        <v>0</v>
      </c>
      <c r="C91" s="28">
        <v>0</v>
      </c>
      <c r="D91" s="28">
        <v>0</v>
      </c>
      <c r="E91" s="28">
        <v>0</v>
      </c>
      <c r="F91" s="28">
        <v>0</v>
      </c>
      <c r="G91" s="35">
        <v>0</v>
      </c>
      <c r="H91" s="28">
        <v>0</v>
      </c>
      <c r="I91" s="28">
        <v>0</v>
      </c>
      <c r="J91" s="28">
        <v>0</v>
      </c>
      <c r="K91" s="37">
        <v>0</v>
      </c>
      <c r="L91" s="35">
        <v>0</v>
      </c>
      <c r="M91" s="28">
        <v>0</v>
      </c>
      <c r="N91" s="28">
        <v>0</v>
      </c>
      <c r="O91" s="28">
        <v>0</v>
      </c>
      <c r="P91" s="28">
        <v>0</v>
      </c>
      <c r="Q91" s="32">
        <v>0</v>
      </c>
      <c r="R91" s="33">
        <v>0</v>
      </c>
      <c r="S91" s="33">
        <v>0</v>
      </c>
      <c r="T91" s="33">
        <v>0</v>
      </c>
      <c r="U91" s="34">
        <v>0</v>
      </c>
      <c r="V91" s="35">
        <v>0</v>
      </c>
      <c r="W91" s="28">
        <v>0</v>
      </c>
      <c r="X91" s="28">
        <v>0</v>
      </c>
      <c r="Y91" s="28">
        <v>0</v>
      </c>
      <c r="Z91" s="28">
        <v>0</v>
      </c>
      <c r="AA91" s="39">
        <v>0</v>
      </c>
      <c r="AB91" s="28">
        <v>0</v>
      </c>
      <c r="AC91" s="28">
        <v>0</v>
      </c>
      <c r="AD91" s="28">
        <v>0</v>
      </c>
      <c r="AE91" s="36">
        <v>0</v>
      </c>
      <c r="AF91" s="35">
        <v>0</v>
      </c>
      <c r="AG91" s="28">
        <v>0</v>
      </c>
      <c r="AH91" s="28">
        <v>0</v>
      </c>
      <c r="AI91" s="28">
        <v>0</v>
      </c>
      <c r="AJ91" s="36">
        <v>0</v>
      </c>
      <c r="AK91" s="35">
        <v>0</v>
      </c>
      <c r="AL91" s="28">
        <v>0</v>
      </c>
      <c r="AM91" s="28">
        <v>0</v>
      </c>
      <c r="AN91" s="28">
        <v>0</v>
      </c>
      <c r="AO91" s="37">
        <v>0</v>
      </c>
      <c r="AP91" s="35">
        <v>0</v>
      </c>
      <c r="AQ91" s="28">
        <v>0</v>
      </c>
      <c r="AR91" s="28">
        <v>0</v>
      </c>
      <c r="AS91" s="28">
        <v>0</v>
      </c>
      <c r="AT91" s="28">
        <v>0</v>
      </c>
      <c r="AU91" s="39">
        <v>0</v>
      </c>
      <c r="AV91" s="28">
        <v>0</v>
      </c>
      <c r="AW91" s="28">
        <v>0</v>
      </c>
      <c r="AX91" s="28">
        <v>0</v>
      </c>
      <c r="AY91" s="36">
        <v>0</v>
      </c>
      <c r="AZ91" s="35">
        <v>0</v>
      </c>
      <c r="BA91" s="28">
        <v>0</v>
      </c>
      <c r="BB91" s="28">
        <v>0</v>
      </c>
      <c r="BC91" s="28">
        <v>0</v>
      </c>
      <c r="BD91" s="28">
        <v>0</v>
      </c>
      <c r="BE91" s="39">
        <v>0</v>
      </c>
      <c r="BF91" s="28">
        <v>0</v>
      </c>
      <c r="BG91" s="28">
        <v>0</v>
      </c>
      <c r="BH91" s="28">
        <v>0</v>
      </c>
      <c r="BI91" s="28">
        <v>0</v>
      </c>
      <c r="BJ91" s="35">
        <v>0</v>
      </c>
      <c r="BK91" s="28">
        <v>0</v>
      </c>
      <c r="BL91" s="28">
        <v>0</v>
      </c>
      <c r="BM91" s="28">
        <v>0</v>
      </c>
      <c r="BN91" s="28">
        <v>0</v>
      </c>
      <c r="BO91" s="39">
        <v>0</v>
      </c>
      <c r="BP91" s="28">
        <v>0</v>
      </c>
      <c r="BQ91" s="28">
        <v>0</v>
      </c>
      <c r="BR91" s="28">
        <v>0</v>
      </c>
      <c r="BS91" s="37">
        <v>0</v>
      </c>
      <c r="BT91" s="35">
        <v>0</v>
      </c>
      <c r="BU91" s="28">
        <v>0</v>
      </c>
      <c r="BV91" s="28">
        <v>0</v>
      </c>
      <c r="BW91" s="28">
        <v>0</v>
      </c>
      <c r="BX91" s="28">
        <v>0</v>
      </c>
      <c r="BY91" s="5"/>
      <c r="BZ91" s="5"/>
      <c r="CA91" s="5"/>
      <c r="CB91" s="5"/>
      <c r="CC91" s="5"/>
    </row>
    <row r="92" spans="1:83" ht="19.5" thickBot="1" x14ac:dyDescent="0.3">
      <c r="A92" s="72" t="s">
        <v>74</v>
      </c>
      <c r="B92" s="28">
        <v>0</v>
      </c>
      <c r="C92" s="28">
        <v>0</v>
      </c>
      <c r="D92" s="28">
        <v>0</v>
      </c>
      <c r="E92" s="28">
        <v>0</v>
      </c>
      <c r="F92" s="28">
        <v>0</v>
      </c>
      <c r="G92" s="35">
        <v>0</v>
      </c>
      <c r="H92" s="28">
        <v>0</v>
      </c>
      <c r="I92" s="28">
        <v>0</v>
      </c>
      <c r="J92" s="28">
        <v>0</v>
      </c>
      <c r="K92" s="37">
        <v>0</v>
      </c>
      <c r="L92" s="35">
        <v>0</v>
      </c>
      <c r="M92" s="28">
        <v>0</v>
      </c>
      <c r="N92" s="28">
        <v>0</v>
      </c>
      <c r="O92" s="28">
        <v>0</v>
      </c>
      <c r="P92" s="28">
        <v>0</v>
      </c>
      <c r="Q92" s="32">
        <v>0</v>
      </c>
      <c r="R92" s="33">
        <v>0</v>
      </c>
      <c r="S92" s="33">
        <v>0</v>
      </c>
      <c r="T92" s="33">
        <v>0</v>
      </c>
      <c r="U92" s="34">
        <v>0</v>
      </c>
      <c r="V92" s="35">
        <v>0</v>
      </c>
      <c r="W92" s="28">
        <v>0</v>
      </c>
      <c r="X92" s="28">
        <v>0</v>
      </c>
      <c r="Y92" s="28">
        <v>0</v>
      </c>
      <c r="Z92" s="28">
        <v>0</v>
      </c>
      <c r="AA92" s="39">
        <v>0</v>
      </c>
      <c r="AB92" s="28">
        <v>0</v>
      </c>
      <c r="AC92" s="28">
        <v>0</v>
      </c>
      <c r="AD92" s="28">
        <v>0</v>
      </c>
      <c r="AE92" s="36">
        <v>0</v>
      </c>
      <c r="AF92" s="35">
        <v>0</v>
      </c>
      <c r="AG92" s="28">
        <v>0</v>
      </c>
      <c r="AH92" s="28">
        <v>0</v>
      </c>
      <c r="AI92" s="28">
        <v>0</v>
      </c>
      <c r="AJ92" s="36">
        <v>0</v>
      </c>
      <c r="AK92" s="35">
        <v>0</v>
      </c>
      <c r="AL92" s="28">
        <v>0</v>
      </c>
      <c r="AM92" s="28">
        <v>0</v>
      </c>
      <c r="AN92" s="28">
        <v>0</v>
      </c>
      <c r="AO92" s="37">
        <v>0</v>
      </c>
      <c r="AP92" s="35">
        <v>0</v>
      </c>
      <c r="AQ92" s="28">
        <v>0</v>
      </c>
      <c r="AR92" s="28">
        <v>0</v>
      </c>
      <c r="AS92" s="28">
        <v>0</v>
      </c>
      <c r="AT92" s="28">
        <v>0</v>
      </c>
      <c r="AU92" s="39">
        <v>0</v>
      </c>
      <c r="AV92" s="28">
        <v>0</v>
      </c>
      <c r="AW92" s="28">
        <v>0</v>
      </c>
      <c r="AX92" s="28">
        <v>0</v>
      </c>
      <c r="AY92" s="36">
        <v>0</v>
      </c>
      <c r="AZ92" s="35">
        <v>0</v>
      </c>
      <c r="BA92" s="28">
        <v>0</v>
      </c>
      <c r="BB92" s="28">
        <v>0</v>
      </c>
      <c r="BC92" s="28">
        <v>0</v>
      </c>
      <c r="BD92" s="28">
        <v>0</v>
      </c>
      <c r="BE92" s="39">
        <v>0</v>
      </c>
      <c r="BF92" s="28">
        <v>0</v>
      </c>
      <c r="BG92" s="28">
        <v>0</v>
      </c>
      <c r="BH92" s="28">
        <v>0</v>
      </c>
      <c r="BI92" s="28">
        <v>0</v>
      </c>
      <c r="BJ92" s="35">
        <v>0</v>
      </c>
      <c r="BK92" s="28">
        <v>0</v>
      </c>
      <c r="BL92" s="28">
        <v>0</v>
      </c>
      <c r="BM92" s="28">
        <v>0</v>
      </c>
      <c r="BN92" s="28">
        <v>0</v>
      </c>
      <c r="BO92" s="39">
        <v>0</v>
      </c>
      <c r="BP92" s="28">
        <v>0</v>
      </c>
      <c r="BQ92" s="28">
        <v>0</v>
      </c>
      <c r="BR92" s="28">
        <v>0</v>
      </c>
      <c r="BS92" s="37">
        <v>0</v>
      </c>
      <c r="BT92" s="35">
        <v>0</v>
      </c>
      <c r="BU92" s="28">
        <v>0</v>
      </c>
      <c r="BV92" s="28">
        <v>0</v>
      </c>
      <c r="BW92" s="28">
        <v>0</v>
      </c>
      <c r="BX92" s="28">
        <v>0</v>
      </c>
      <c r="BY92" s="5"/>
      <c r="BZ92" s="5"/>
      <c r="CA92" s="5"/>
      <c r="CB92" s="5"/>
      <c r="CC92" s="5"/>
    </row>
    <row r="93" spans="1:83" ht="19.5" thickBot="1" x14ac:dyDescent="0.3">
      <c r="A93" s="72" t="s">
        <v>75</v>
      </c>
      <c r="B93" s="28">
        <v>1058575</v>
      </c>
      <c r="C93" s="28">
        <v>201314</v>
      </c>
      <c r="D93" s="28">
        <v>215639</v>
      </c>
      <c r="E93" s="28">
        <v>320812</v>
      </c>
      <c r="F93" s="28">
        <v>320810</v>
      </c>
      <c r="G93" s="35">
        <v>0</v>
      </c>
      <c r="H93" s="28">
        <v>0</v>
      </c>
      <c r="I93" s="28">
        <v>0</v>
      </c>
      <c r="J93" s="28">
        <v>0</v>
      </c>
      <c r="K93" s="37">
        <v>0</v>
      </c>
      <c r="L93" s="35">
        <v>0</v>
      </c>
      <c r="M93" s="28">
        <v>0</v>
      </c>
      <c r="N93" s="28">
        <v>0</v>
      </c>
      <c r="O93" s="28">
        <v>0</v>
      </c>
      <c r="P93" s="28">
        <v>0</v>
      </c>
      <c r="Q93" s="32">
        <v>515000</v>
      </c>
      <c r="R93" s="33">
        <v>137930</v>
      </c>
      <c r="S93" s="33">
        <v>86269</v>
      </c>
      <c r="T93" s="33">
        <v>145401</v>
      </c>
      <c r="U93" s="34">
        <v>145400</v>
      </c>
      <c r="V93" s="35">
        <v>12</v>
      </c>
      <c r="W93" s="28">
        <v>3</v>
      </c>
      <c r="X93" s="28">
        <v>1</v>
      </c>
      <c r="Y93" s="28">
        <v>4</v>
      </c>
      <c r="Z93" s="28">
        <v>4</v>
      </c>
      <c r="AA93" s="39">
        <v>65760</v>
      </c>
      <c r="AB93" s="28">
        <v>18662</v>
      </c>
      <c r="AC93" s="28">
        <v>8073</v>
      </c>
      <c r="AD93" s="28">
        <v>19513</v>
      </c>
      <c r="AE93" s="36">
        <v>19512</v>
      </c>
      <c r="AF93" s="35">
        <v>102</v>
      </c>
      <c r="AG93" s="28">
        <v>23</v>
      </c>
      <c r="AH93" s="28">
        <v>12</v>
      </c>
      <c r="AI93" s="28">
        <v>34</v>
      </c>
      <c r="AJ93" s="36">
        <v>33</v>
      </c>
      <c r="AK93" s="35">
        <v>0</v>
      </c>
      <c r="AL93" s="28">
        <v>0</v>
      </c>
      <c r="AM93" s="28">
        <v>0</v>
      </c>
      <c r="AN93" s="28">
        <v>0</v>
      </c>
      <c r="AO93" s="37">
        <v>0</v>
      </c>
      <c r="AP93" s="35">
        <v>0</v>
      </c>
      <c r="AQ93" s="28">
        <v>0</v>
      </c>
      <c r="AR93" s="28">
        <v>0</v>
      </c>
      <c r="AS93" s="28">
        <v>0</v>
      </c>
      <c r="AT93" s="28">
        <v>0</v>
      </c>
      <c r="AU93" s="39">
        <v>0</v>
      </c>
      <c r="AV93" s="28">
        <v>0</v>
      </c>
      <c r="AW93" s="28">
        <v>0</v>
      </c>
      <c r="AX93" s="28">
        <v>0</v>
      </c>
      <c r="AY93" s="36">
        <v>0</v>
      </c>
      <c r="AZ93" s="35">
        <v>0</v>
      </c>
      <c r="BA93" s="28">
        <v>0</v>
      </c>
      <c r="BB93" s="28">
        <v>0</v>
      </c>
      <c r="BC93" s="28">
        <v>0</v>
      </c>
      <c r="BD93" s="28">
        <v>0</v>
      </c>
      <c r="BE93" s="39">
        <v>65760</v>
      </c>
      <c r="BF93" s="28">
        <v>18662</v>
      </c>
      <c r="BG93" s="28">
        <v>8073</v>
      </c>
      <c r="BH93" s="28">
        <v>19513</v>
      </c>
      <c r="BI93" s="28">
        <v>19512</v>
      </c>
      <c r="BJ93" s="35">
        <v>102</v>
      </c>
      <c r="BK93" s="28">
        <v>23</v>
      </c>
      <c r="BL93" s="28">
        <v>12</v>
      </c>
      <c r="BM93" s="28">
        <v>34</v>
      </c>
      <c r="BN93" s="28">
        <v>33</v>
      </c>
      <c r="BO93" s="39">
        <v>477815</v>
      </c>
      <c r="BP93" s="28">
        <v>44722</v>
      </c>
      <c r="BQ93" s="28">
        <v>121297</v>
      </c>
      <c r="BR93" s="28">
        <v>155898</v>
      </c>
      <c r="BS93" s="37">
        <v>155898</v>
      </c>
      <c r="BT93" s="35">
        <v>32</v>
      </c>
      <c r="BU93" s="28">
        <v>3</v>
      </c>
      <c r="BV93" s="28">
        <v>11</v>
      </c>
      <c r="BW93" s="28">
        <v>9</v>
      </c>
      <c r="BX93" s="28">
        <v>9</v>
      </c>
      <c r="BY93" s="5"/>
      <c r="BZ93" s="5"/>
      <c r="CA93" s="5"/>
      <c r="CB93" s="5"/>
      <c r="CC93" s="5"/>
    </row>
    <row r="94" spans="1:83" ht="19.5" thickBot="1" x14ac:dyDescent="0.3">
      <c r="A94" s="72" t="s">
        <v>76</v>
      </c>
      <c r="B94" s="28">
        <v>1948788</v>
      </c>
      <c r="C94" s="28">
        <v>443036</v>
      </c>
      <c r="D94" s="28">
        <v>510571</v>
      </c>
      <c r="E94" s="28">
        <v>497591</v>
      </c>
      <c r="F94" s="28">
        <v>497590</v>
      </c>
      <c r="G94" s="35">
        <v>0</v>
      </c>
      <c r="H94" s="28">
        <v>0</v>
      </c>
      <c r="I94" s="28">
        <v>0</v>
      </c>
      <c r="J94" s="28">
        <v>0</v>
      </c>
      <c r="K94" s="37">
        <v>0</v>
      </c>
      <c r="L94" s="35">
        <v>0</v>
      </c>
      <c r="M94" s="28">
        <v>0</v>
      </c>
      <c r="N94" s="28">
        <v>0</v>
      </c>
      <c r="O94" s="28">
        <v>0</v>
      </c>
      <c r="P94" s="28">
        <v>0</v>
      </c>
      <c r="Q94" s="32">
        <v>0</v>
      </c>
      <c r="R94" s="33">
        <v>0</v>
      </c>
      <c r="S94" s="33">
        <v>0</v>
      </c>
      <c r="T94" s="33">
        <v>0</v>
      </c>
      <c r="U94" s="34">
        <v>0</v>
      </c>
      <c r="V94" s="35">
        <v>0</v>
      </c>
      <c r="W94" s="28">
        <v>0</v>
      </c>
      <c r="X94" s="28">
        <v>0</v>
      </c>
      <c r="Y94" s="28">
        <v>0</v>
      </c>
      <c r="Z94" s="28">
        <v>0</v>
      </c>
      <c r="AA94" s="39">
        <v>1948788</v>
      </c>
      <c r="AB94" s="28">
        <v>443036</v>
      </c>
      <c r="AC94" s="28">
        <v>510571</v>
      </c>
      <c r="AD94" s="28">
        <v>497591</v>
      </c>
      <c r="AE94" s="36">
        <v>497590</v>
      </c>
      <c r="AF94" s="35">
        <v>2479</v>
      </c>
      <c r="AG94" s="28">
        <v>420</v>
      </c>
      <c r="AH94" s="28">
        <v>549</v>
      </c>
      <c r="AI94" s="28">
        <v>755</v>
      </c>
      <c r="AJ94" s="36">
        <v>755</v>
      </c>
      <c r="AK94" s="35">
        <v>0</v>
      </c>
      <c r="AL94" s="28">
        <v>0</v>
      </c>
      <c r="AM94" s="28">
        <v>0</v>
      </c>
      <c r="AN94" s="28">
        <v>0</v>
      </c>
      <c r="AO94" s="37">
        <v>0</v>
      </c>
      <c r="AP94" s="35">
        <v>0</v>
      </c>
      <c r="AQ94" s="28">
        <v>0</v>
      </c>
      <c r="AR94" s="28">
        <v>0</v>
      </c>
      <c r="AS94" s="28">
        <v>0</v>
      </c>
      <c r="AT94" s="28">
        <v>0</v>
      </c>
      <c r="AU94" s="39">
        <v>0</v>
      </c>
      <c r="AV94" s="28">
        <v>0</v>
      </c>
      <c r="AW94" s="28">
        <v>0</v>
      </c>
      <c r="AX94" s="28">
        <v>0</v>
      </c>
      <c r="AY94" s="36">
        <v>0</v>
      </c>
      <c r="AZ94" s="35">
        <v>0</v>
      </c>
      <c r="BA94" s="28">
        <v>0</v>
      </c>
      <c r="BB94" s="28">
        <v>0</v>
      </c>
      <c r="BC94" s="28">
        <v>0</v>
      </c>
      <c r="BD94" s="28">
        <v>0</v>
      </c>
      <c r="BE94" s="39">
        <v>1948788</v>
      </c>
      <c r="BF94" s="28">
        <v>443036</v>
      </c>
      <c r="BG94" s="28">
        <v>510571</v>
      </c>
      <c r="BH94" s="28">
        <v>497591</v>
      </c>
      <c r="BI94" s="28">
        <v>497590</v>
      </c>
      <c r="BJ94" s="35">
        <v>2479</v>
      </c>
      <c r="BK94" s="28">
        <v>420</v>
      </c>
      <c r="BL94" s="28">
        <v>549</v>
      </c>
      <c r="BM94" s="28">
        <v>755</v>
      </c>
      <c r="BN94" s="28">
        <v>755</v>
      </c>
      <c r="BO94" s="39">
        <v>0</v>
      </c>
      <c r="BP94" s="28">
        <v>0</v>
      </c>
      <c r="BQ94" s="28">
        <v>0</v>
      </c>
      <c r="BR94" s="28">
        <v>0</v>
      </c>
      <c r="BS94" s="37">
        <v>0</v>
      </c>
      <c r="BT94" s="35">
        <v>0</v>
      </c>
      <c r="BU94" s="28">
        <v>0</v>
      </c>
      <c r="BV94" s="28">
        <v>0</v>
      </c>
      <c r="BW94" s="28">
        <v>0</v>
      </c>
      <c r="BX94" s="28">
        <v>0</v>
      </c>
      <c r="BY94" s="5"/>
      <c r="BZ94" s="5"/>
      <c r="CA94" s="5"/>
      <c r="CB94" s="5"/>
      <c r="CC94" s="5"/>
    </row>
    <row r="95" spans="1:83" ht="19.5" thickBot="1" x14ac:dyDescent="0.3">
      <c r="A95" s="72" t="s">
        <v>77</v>
      </c>
      <c r="B95" s="28">
        <v>8816837</v>
      </c>
      <c r="C95" s="28">
        <v>3305959</v>
      </c>
      <c r="D95" s="28">
        <v>3999598</v>
      </c>
      <c r="E95" s="28">
        <v>755640</v>
      </c>
      <c r="F95" s="28">
        <v>755640</v>
      </c>
      <c r="G95" s="35">
        <v>0</v>
      </c>
      <c r="H95" s="28">
        <v>0</v>
      </c>
      <c r="I95" s="28">
        <v>0</v>
      </c>
      <c r="J95" s="28">
        <v>0</v>
      </c>
      <c r="K95" s="37">
        <v>0</v>
      </c>
      <c r="L95" s="35">
        <v>0</v>
      </c>
      <c r="M95" s="28">
        <v>0</v>
      </c>
      <c r="N95" s="28">
        <v>0</v>
      </c>
      <c r="O95" s="28">
        <v>0</v>
      </c>
      <c r="P95" s="28">
        <v>0</v>
      </c>
      <c r="Q95" s="32">
        <v>0</v>
      </c>
      <c r="R95" s="33">
        <v>0</v>
      </c>
      <c r="S95" s="33">
        <v>0</v>
      </c>
      <c r="T95" s="33">
        <v>0</v>
      </c>
      <c r="U95" s="34">
        <v>0</v>
      </c>
      <c r="V95" s="35">
        <v>0</v>
      </c>
      <c r="W95" s="28">
        <v>0</v>
      </c>
      <c r="X95" s="28">
        <v>0</v>
      </c>
      <c r="Y95" s="28">
        <v>0</v>
      </c>
      <c r="Z95" s="28">
        <v>0</v>
      </c>
      <c r="AA95" s="39">
        <v>8816837</v>
      </c>
      <c r="AB95" s="28">
        <v>3305959</v>
      </c>
      <c r="AC95" s="28">
        <v>3999598</v>
      </c>
      <c r="AD95" s="28">
        <v>755640</v>
      </c>
      <c r="AE95" s="36">
        <v>755640</v>
      </c>
      <c r="AF95" s="35">
        <v>99270</v>
      </c>
      <c r="AG95" s="28">
        <v>25856</v>
      </c>
      <c r="AH95" s="28">
        <v>29457</v>
      </c>
      <c r="AI95" s="28">
        <v>21979</v>
      </c>
      <c r="AJ95" s="36">
        <v>21978</v>
      </c>
      <c r="AK95" s="35">
        <v>0</v>
      </c>
      <c r="AL95" s="28">
        <v>0</v>
      </c>
      <c r="AM95" s="28">
        <v>0</v>
      </c>
      <c r="AN95" s="28">
        <v>0</v>
      </c>
      <c r="AO95" s="37">
        <v>0</v>
      </c>
      <c r="AP95" s="35">
        <v>0</v>
      </c>
      <c r="AQ95" s="28">
        <v>0</v>
      </c>
      <c r="AR95" s="28">
        <v>0</v>
      </c>
      <c r="AS95" s="28">
        <v>0</v>
      </c>
      <c r="AT95" s="28">
        <v>0</v>
      </c>
      <c r="AU95" s="39">
        <v>0</v>
      </c>
      <c r="AV95" s="28">
        <v>0</v>
      </c>
      <c r="AW95" s="28">
        <v>0</v>
      </c>
      <c r="AX95" s="28">
        <v>0</v>
      </c>
      <c r="AY95" s="36">
        <v>0</v>
      </c>
      <c r="AZ95" s="35">
        <v>0</v>
      </c>
      <c r="BA95" s="28">
        <v>0</v>
      </c>
      <c r="BB95" s="28">
        <v>0</v>
      </c>
      <c r="BC95" s="28">
        <v>0</v>
      </c>
      <c r="BD95" s="28">
        <v>0</v>
      </c>
      <c r="BE95" s="39">
        <v>8816837</v>
      </c>
      <c r="BF95" s="28">
        <v>3305959</v>
      </c>
      <c r="BG95" s="28">
        <v>3999598</v>
      </c>
      <c r="BH95" s="28">
        <v>755640</v>
      </c>
      <c r="BI95" s="28">
        <v>755640</v>
      </c>
      <c r="BJ95" s="35">
        <v>99270</v>
      </c>
      <c r="BK95" s="28">
        <v>25856</v>
      </c>
      <c r="BL95" s="28">
        <v>29457</v>
      </c>
      <c r="BM95" s="28">
        <v>21979</v>
      </c>
      <c r="BN95" s="28">
        <v>21978</v>
      </c>
      <c r="BO95" s="39">
        <v>0</v>
      </c>
      <c r="BP95" s="28">
        <v>0</v>
      </c>
      <c r="BQ95" s="28">
        <v>0</v>
      </c>
      <c r="BR95" s="28">
        <v>0</v>
      </c>
      <c r="BS95" s="37">
        <v>0</v>
      </c>
      <c r="BT95" s="35">
        <v>0</v>
      </c>
      <c r="BU95" s="28">
        <v>0</v>
      </c>
      <c r="BV95" s="28">
        <v>0</v>
      </c>
      <c r="BW95" s="28">
        <v>0</v>
      </c>
      <c r="BX95" s="28">
        <v>0</v>
      </c>
      <c r="BY95" s="5"/>
      <c r="BZ95" s="5"/>
      <c r="CA95" s="5"/>
      <c r="CB95" s="5"/>
      <c r="CC95" s="5"/>
    </row>
    <row r="96" spans="1:83" ht="19.5" thickBot="1" x14ac:dyDescent="0.3">
      <c r="A96" s="72" t="s">
        <v>78</v>
      </c>
      <c r="B96" s="28">
        <v>711694</v>
      </c>
      <c r="C96" s="28">
        <v>34801</v>
      </c>
      <c r="D96" s="28">
        <v>54270</v>
      </c>
      <c r="E96" s="28">
        <v>311312</v>
      </c>
      <c r="F96" s="28">
        <v>311311</v>
      </c>
      <c r="G96" s="74">
        <v>0</v>
      </c>
      <c r="H96" s="33">
        <v>0</v>
      </c>
      <c r="I96" s="33">
        <v>0</v>
      </c>
      <c r="J96" s="33">
        <v>0</v>
      </c>
      <c r="K96" s="75">
        <v>0</v>
      </c>
      <c r="L96" s="74">
        <v>0</v>
      </c>
      <c r="M96" s="28">
        <v>0</v>
      </c>
      <c r="N96" s="28">
        <v>0</v>
      </c>
      <c r="O96" s="28">
        <v>0</v>
      </c>
      <c r="P96" s="28">
        <v>0</v>
      </c>
      <c r="Q96" s="32">
        <v>0</v>
      </c>
      <c r="R96" s="33">
        <v>0</v>
      </c>
      <c r="S96" s="33">
        <v>0</v>
      </c>
      <c r="T96" s="33">
        <v>0</v>
      </c>
      <c r="U96" s="34">
        <v>0</v>
      </c>
      <c r="V96" s="74">
        <v>0</v>
      </c>
      <c r="W96" s="28">
        <v>0</v>
      </c>
      <c r="X96" s="28">
        <v>0</v>
      </c>
      <c r="Y96" s="28">
        <v>0</v>
      </c>
      <c r="Z96" s="28">
        <v>0</v>
      </c>
      <c r="AA96" s="39">
        <v>711694</v>
      </c>
      <c r="AB96" s="28">
        <v>34801</v>
      </c>
      <c r="AC96" s="28">
        <v>54270</v>
      </c>
      <c r="AD96" s="28">
        <v>311312</v>
      </c>
      <c r="AE96" s="36">
        <v>311311</v>
      </c>
      <c r="AF96" s="35">
        <v>1464</v>
      </c>
      <c r="AG96" s="28">
        <v>67</v>
      </c>
      <c r="AH96" s="28">
        <v>130</v>
      </c>
      <c r="AI96" s="28">
        <v>634</v>
      </c>
      <c r="AJ96" s="36">
        <v>633</v>
      </c>
      <c r="AK96" s="35">
        <v>0</v>
      </c>
      <c r="AL96" s="28">
        <v>0</v>
      </c>
      <c r="AM96" s="28">
        <v>0</v>
      </c>
      <c r="AN96" s="28">
        <v>0</v>
      </c>
      <c r="AO96" s="37">
        <v>0</v>
      </c>
      <c r="AP96" s="76">
        <v>0</v>
      </c>
      <c r="AQ96" s="28">
        <v>0</v>
      </c>
      <c r="AR96" s="28">
        <v>0</v>
      </c>
      <c r="AS96" s="28">
        <v>0</v>
      </c>
      <c r="AT96" s="28">
        <v>0</v>
      </c>
      <c r="AU96" s="39">
        <v>0</v>
      </c>
      <c r="AV96" s="28">
        <v>0</v>
      </c>
      <c r="AW96" s="28">
        <v>0</v>
      </c>
      <c r="AX96" s="28">
        <v>0</v>
      </c>
      <c r="AY96" s="36">
        <v>0</v>
      </c>
      <c r="AZ96" s="76">
        <v>0</v>
      </c>
      <c r="BA96" s="28">
        <v>0</v>
      </c>
      <c r="BB96" s="28">
        <v>0</v>
      </c>
      <c r="BC96" s="28">
        <v>0</v>
      </c>
      <c r="BD96" s="28">
        <v>0</v>
      </c>
      <c r="BE96" s="32">
        <v>711694</v>
      </c>
      <c r="BF96" s="33">
        <v>34801</v>
      </c>
      <c r="BG96" s="33">
        <v>54270</v>
      </c>
      <c r="BH96" s="33">
        <v>311312</v>
      </c>
      <c r="BI96" s="33">
        <v>311311</v>
      </c>
      <c r="BJ96" s="74">
        <v>1464</v>
      </c>
      <c r="BK96" s="28">
        <v>67</v>
      </c>
      <c r="BL96" s="28">
        <v>130</v>
      </c>
      <c r="BM96" s="28">
        <v>634</v>
      </c>
      <c r="BN96" s="28">
        <v>633</v>
      </c>
      <c r="BO96" s="76">
        <v>0</v>
      </c>
      <c r="BP96" s="77">
        <v>0</v>
      </c>
      <c r="BQ96" s="77">
        <v>0</v>
      </c>
      <c r="BR96" s="77">
        <v>0</v>
      </c>
      <c r="BS96" s="78">
        <v>0</v>
      </c>
      <c r="BT96" s="74">
        <v>0</v>
      </c>
      <c r="BU96" s="28">
        <v>0</v>
      </c>
      <c r="BV96" s="28">
        <v>0</v>
      </c>
      <c r="BW96" s="28">
        <v>0</v>
      </c>
      <c r="BX96" s="28">
        <v>0</v>
      </c>
      <c r="BY96" s="5"/>
      <c r="BZ96" s="5"/>
      <c r="CA96" s="5"/>
      <c r="CB96" s="5"/>
      <c r="CC96" s="5"/>
    </row>
    <row r="97" spans="1:81" s="88" customFormat="1" ht="18.75" x14ac:dyDescent="0.3">
      <c r="A97" s="79" t="s">
        <v>79</v>
      </c>
      <c r="B97" s="80">
        <v>1635290696</v>
      </c>
      <c r="C97" s="80">
        <v>383351498</v>
      </c>
      <c r="D97" s="80">
        <v>394640213</v>
      </c>
      <c r="E97" s="80">
        <v>427758205</v>
      </c>
      <c r="F97" s="80">
        <v>429540780</v>
      </c>
      <c r="G97" s="80">
        <v>113758787</v>
      </c>
      <c r="H97" s="81">
        <v>28638761</v>
      </c>
      <c r="I97" s="81">
        <v>28637624</v>
      </c>
      <c r="J97" s="81">
        <v>28373342</v>
      </c>
      <c r="K97" s="82">
        <v>28109060</v>
      </c>
      <c r="L97" s="80">
        <v>30709</v>
      </c>
      <c r="M97" s="81">
        <v>10982</v>
      </c>
      <c r="N97" s="81">
        <v>8750</v>
      </c>
      <c r="O97" s="81">
        <v>6576</v>
      </c>
      <c r="P97" s="82">
        <v>4401</v>
      </c>
      <c r="Q97" s="80">
        <v>802320419</v>
      </c>
      <c r="R97" s="80">
        <v>189878471</v>
      </c>
      <c r="S97" s="80">
        <v>196182708</v>
      </c>
      <c r="T97" s="80">
        <v>207872269</v>
      </c>
      <c r="U97" s="80">
        <v>208386971</v>
      </c>
      <c r="V97" s="80">
        <v>17562</v>
      </c>
      <c r="W97" s="80">
        <v>4211</v>
      </c>
      <c r="X97" s="80">
        <v>4224</v>
      </c>
      <c r="Y97" s="80">
        <v>4557</v>
      </c>
      <c r="Z97" s="80">
        <v>4570</v>
      </c>
      <c r="AA97" s="83">
        <v>573838533</v>
      </c>
      <c r="AB97" s="84">
        <v>132792122</v>
      </c>
      <c r="AC97" s="84">
        <v>130507028</v>
      </c>
      <c r="AD97" s="84">
        <v>155222332</v>
      </c>
      <c r="AE97" s="82">
        <v>155317051</v>
      </c>
      <c r="AF97" s="85">
        <v>879831</v>
      </c>
      <c r="AG97" s="84">
        <v>209636</v>
      </c>
      <c r="AH97" s="84">
        <v>201480</v>
      </c>
      <c r="AI97" s="84">
        <v>234106</v>
      </c>
      <c r="AJ97" s="82">
        <v>234609</v>
      </c>
      <c r="AK97" s="85">
        <v>197348153</v>
      </c>
      <c r="AL97" s="84">
        <v>63102577</v>
      </c>
      <c r="AM97" s="84">
        <v>26620676</v>
      </c>
      <c r="AN97" s="84">
        <v>53812456</v>
      </c>
      <c r="AO97" s="82">
        <v>53812444</v>
      </c>
      <c r="AP97" s="85">
        <v>310262</v>
      </c>
      <c r="AQ97" s="84">
        <v>109750</v>
      </c>
      <c r="AR97" s="84">
        <v>42323</v>
      </c>
      <c r="AS97" s="84">
        <v>79100</v>
      </c>
      <c r="AT97" s="82">
        <v>79089</v>
      </c>
      <c r="AU97" s="85">
        <v>26704474</v>
      </c>
      <c r="AV97" s="84">
        <v>5301409</v>
      </c>
      <c r="AW97" s="84">
        <v>5687797</v>
      </c>
      <c r="AX97" s="84">
        <v>7857637</v>
      </c>
      <c r="AY97" s="82">
        <v>7857631</v>
      </c>
      <c r="AZ97" s="85">
        <v>30554</v>
      </c>
      <c r="BA97" s="84">
        <v>5918</v>
      </c>
      <c r="BB97" s="84">
        <v>7273</v>
      </c>
      <c r="BC97" s="84">
        <v>8686</v>
      </c>
      <c r="BD97" s="82">
        <v>8677</v>
      </c>
      <c r="BE97" s="85">
        <v>349785906</v>
      </c>
      <c r="BF97" s="84">
        <v>64388136</v>
      </c>
      <c r="BG97" s="84">
        <v>98198555</v>
      </c>
      <c r="BH97" s="84">
        <v>93552239</v>
      </c>
      <c r="BI97" s="82">
        <v>93646976</v>
      </c>
      <c r="BJ97" s="85">
        <v>539015</v>
      </c>
      <c r="BK97" s="84">
        <v>93968</v>
      </c>
      <c r="BL97" s="84">
        <v>151884</v>
      </c>
      <c r="BM97" s="84">
        <v>146320</v>
      </c>
      <c r="BN97" s="82">
        <v>146843</v>
      </c>
      <c r="BO97" s="85">
        <v>145372957</v>
      </c>
      <c r="BP97" s="84">
        <v>32042144</v>
      </c>
      <c r="BQ97" s="84">
        <v>39312853</v>
      </c>
      <c r="BR97" s="84">
        <v>36290262</v>
      </c>
      <c r="BS97" s="82">
        <v>37727698</v>
      </c>
      <c r="BT97" s="86">
        <v>6276</v>
      </c>
      <c r="BU97" s="86">
        <v>1333</v>
      </c>
      <c r="BV97" s="86">
        <v>1454</v>
      </c>
      <c r="BW97" s="86">
        <v>1738</v>
      </c>
      <c r="BX97" s="87">
        <v>1751</v>
      </c>
    </row>
    <row r="98" spans="1:81" s="88" customFormat="1" ht="18.75" x14ac:dyDescent="0.3">
      <c r="A98" s="89" t="s">
        <v>80</v>
      </c>
      <c r="B98" s="90">
        <v>96128640</v>
      </c>
      <c r="C98" s="91">
        <v>22986203</v>
      </c>
      <c r="D98" s="91">
        <v>25184040</v>
      </c>
      <c r="E98" s="91">
        <v>25577417</v>
      </c>
      <c r="F98" s="92">
        <v>22380980</v>
      </c>
      <c r="G98" s="93"/>
      <c r="H98" s="94"/>
      <c r="I98" s="94"/>
      <c r="J98" s="94"/>
      <c r="K98" s="95"/>
      <c r="L98" s="93"/>
      <c r="M98" s="94"/>
      <c r="N98" s="94"/>
      <c r="O98" s="94"/>
      <c r="P98" s="95"/>
      <c r="Q98" s="90">
        <v>10514619</v>
      </c>
      <c r="R98" s="91">
        <v>1908151</v>
      </c>
      <c r="S98" s="91">
        <v>2736434</v>
      </c>
      <c r="T98" s="91">
        <v>2863837</v>
      </c>
      <c r="U98" s="92">
        <v>3006197</v>
      </c>
      <c r="V98" s="96">
        <v>1463</v>
      </c>
      <c r="W98" s="92">
        <v>291</v>
      </c>
      <c r="X98" s="92">
        <v>411</v>
      </c>
      <c r="Y98" s="92">
        <v>380</v>
      </c>
      <c r="Z98" s="92">
        <v>381</v>
      </c>
      <c r="AA98" s="97">
        <v>85614021</v>
      </c>
      <c r="AB98" s="98">
        <v>21078052</v>
      </c>
      <c r="AC98" s="98">
        <v>22447606</v>
      </c>
      <c r="AD98" s="98">
        <v>22713580</v>
      </c>
      <c r="AE98" s="92">
        <v>19374783</v>
      </c>
      <c r="AF98" s="99">
        <v>187720</v>
      </c>
      <c r="AG98" s="98">
        <v>61372</v>
      </c>
      <c r="AH98" s="98">
        <v>54948</v>
      </c>
      <c r="AI98" s="98">
        <v>26926</v>
      </c>
      <c r="AJ98" s="92">
        <v>44474</v>
      </c>
      <c r="AK98" s="99">
        <v>5424579</v>
      </c>
      <c r="AL98" s="98">
        <v>470396</v>
      </c>
      <c r="AM98" s="98">
        <v>822089</v>
      </c>
      <c r="AN98" s="98">
        <v>2066051</v>
      </c>
      <c r="AO98" s="92">
        <v>2066043</v>
      </c>
      <c r="AP98" s="99">
        <v>38697</v>
      </c>
      <c r="AQ98" s="98">
        <v>5396</v>
      </c>
      <c r="AR98" s="98">
        <v>8555</v>
      </c>
      <c r="AS98" s="98">
        <v>12376</v>
      </c>
      <c r="AT98" s="92">
        <v>12370</v>
      </c>
      <c r="AU98" s="99">
        <v>0</v>
      </c>
      <c r="AV98" s="98">
        <v>0</v>
      </c>
      <c r="AW98" s="98">
        <v>0</v>
      </c>
      <c r="AX98" s="98">
        <v>0</v>
      </c>
      <c r="AY98" s="92">
        <v>0</v>
      </c>
      <c r="AZ98" s="99">
        <v>0</v>
      </c>
      <c r="BA98" s="98">
        <v>0</v>
      </c>
      <c r="BB98" s="98">
        <v>0</v>
      </c>
      <c r="BC98" s="98">
        <v>0</v>
      </c>
      <c r="BD98" s="92">
        <v>0</v>
      </c>
      <c r="BE98" s="99">
        <v>80189442</v>
      </c>
      <c r="BF98" s="98">
        <v>20607656</v>
      </c>
      <c r="BG98" s="98">
        <v>21625517</v>
      </c>
      <c r="BH98" s="98">
        <v>20647529</v>
      </c>
      <c r="BI98" s="92">
        <v>17308740</v>
      </c>
      <c r="BJ98" s="99">
        <v>149023</v>
      </c>
      <c r="BK98" s="98">
        <v>55976</v>
      </c>
      <c r="BL98" s="98">
        <v>46393</v>
      </c>
      <c r="BM98" s="98">
        <v>14550</v>
      </c>
      <c r="BN98" s="92">
        <v>32104</v>
      </c>
      <c r="BO98" s="99">
        <v>0</v>
      </c>
      <c r="BP98" s="98">
        <v>0</v>
      </c>
      <c r="BQ98" s="98">
        <v>0</v>
      </c>
      <c r="BR98" s="98">
        <v>0</v>
      </c>
      <c r="BS98" s="92">
        <v>0</v>
      </c>
      <c r="BT98" s="93"/>
      <c r="BU98" s="94"/>
      <c r="BV98" s="94"/>
      <c r="BW98" s="94"/>
      <c r="BX98" s="95"/>
    </row>
    <row r="99" spans="1:81" s="88" customFormat="1" ht="19.5" thickBot="1" x14ac:dyDescent="0.35">
      <c r="A99" s="100" t="s">
        <v>81</v>
      </c>
      <c r="B99" s="101">
        <v>1731419336</v>
      </c>
      <c r="C99" s="102">
        <v>406337701</v>
      </c>
      <c r="D99" s="102">
        <v>419824253</v>
      </c>
      <c r="E99" s="102">
        <v>453335622</v>
      </c>
      <c r="F99" s="103">
        <v>451921760</v>
      </c>
      <c r="G99" s="104">
        <v>113758787</v>
      </c>
      <c r="H99" s="105">
        <v>28638761</v>
      </c>
      <c r="I99" s="105">
        <v>28637624</v>
      </c>
      <c r="J99" s="105">
        <v>28373342</v>
      </c>
      <c r="K99" s="106">
        <v>28109060</v>
      </c>
      <c r="L99" s="107"/>
      <c r="M99" s="108"/>
      <c r="N99" s="108"/>
      <c r="O99" s="108"/>
      <c r="P99" s="109"/>
      <c r="Q99" s="101">
        <v>812835038</v>
      </c>
      <c r="R99" s="105">
        <v>191786622</v>
      </c>
      <c r="S99" s="105">
        <v>198919142</v>
      </c>
      <c r="T99" s="105">
        <v>210736106</v>
      </c>
      <c r="U99" s="106">
        <v>211393168</v>
      </c>
      <c r="V99" s="107"/>
      <c r="W99" s="108"/>
      <c r="X99" s="108"/>
      <c r="Y99" s="108"/>
      <c r="Z99" s="109"/>
      <c r="AA99" s="110">
        <v>659452554</v>
      </c>
      <c r="AB99" s="111">
        <v>153870174</v>
      </c>
      <c r="AC99" s="111">
        <v>152954634</v>
      </c>
      <c r="AD99" s="111">
        <v>177935912</v>
      </c>
      <c r="AE99" s="103">
        <v>174691834</v>
      </c>
      <c r="AF99" s="112"/>
      <c r="AG99" s="111"/>
      <c r="AH99" s="111"/>
      <c r="AI99" s="111"/>
      <c r="AJ99" s="103"/>
      <c r="AK99" s="112">
        <v>202772732</v>
      </c>
      <c r="AL99" s="111">
        <v>63572973</v>
      </c>
      <c r="AM99" s="111">
        <v>27442765</v>
      </c>
      <c r="AN99" s="111">
        <v>55878507</v>
      </c>
      <c r="AO99" s="103">
        <v>55878487</v>
      </c>
      <c r="AP99" s="112"/>
      <c r="AQ99" s="111"/>
      <c r="AR99" s="111"/>
      <c r="AS99" s="111"/>
      <c r="AT99" s="103"/>
      <c r="AU99" s="112">
        <v>26704474</v>
      </c>
      <c r="AV99" s="111">
        <v>5301409</v>
      </c>
      <c r="AW99" s="111">
        <v>5687797</v>
      </c>
      <c r="AX99" s="111">
        <v>7857637</v>
      </c>
      <c r="AY99" s="103">
        <v>7857631</v>
      </c>
      <c r="AZ99" s="112"/>
      <c r="BA99" s="111"/>
      <c r="BB99" s="111"/>
      <c r="BC99" s="111"/>
      <c r="BD99" s="103"/>
      <c r="BE99" s="112">
        <v>429975348</v>
      </c>
      <c r="BF99" s="111">
        <v>84995792</v>
      </c>
      <c r="BG99" s="111">
        <v>119824072</v>
      </c>
      <c r="BH99" s="111">
        <v>114199768</v>
      </c>
      <c r="BI99" s="103">
        <v>110955716</v>
      </c>
      <c r="BJ99" s="112"/>
      <c r="BK99" s="111"/>
      <c r="BL99" s="111"/>
      <c r="BM99" s="111"/>
      <c r="BN99" s="103"/>
      <c r="BO99" s="112">
        <v>145372957</v>
      </c>
      <c r="BP99" s="111">
        <v>32042144</v>
      </c>
      <c r="BQ99" s="111">
        <v>39312853</v>
      </c>
      <c r="BR99" s="111">
        <v>36290262</v>
      </c>
      <c r="BS99" s="103">
        <v>37727698</v>
      </c>
      <c r="BT99" s="107"/>
      <c r="BU99" s="108"/>
      <c r="BV99" s="108"/>
      <c r="BW99" s="108"/>
      <c r="BX99" s="109"/>
    </row>
    <row r="100" spans="1:81" x14ac:dyDescent="0.25">
      <c r="A100" s="113"/>
      <c r="BY100" s="5"/>
      <c r="BZ100" s="5"/>
      <c r="CA100" s="5"/>
      <c r="CB100" s="5"/>
      <c r="CC100" s="5"/>
    </row>
    <row r="101" spans="1:81" x14ac:dyDescent="0.25">
      <c r="A101" s="113"/>
      <c r="B101" s="114">
        <f>'[4]Капитал МС 2019'!B97</f>
        <v>1635290696</v>
      </c>
      <c r="G101" s="114">
        <f>'[4]Капитал МС 2019'!G97</f>
        <v>113758787</v>
      </c>
      <c r="I101" s="114">
        <f>'[4]Капитал МС 2019'!I97</f>
        <v>28637624</v>
      </c>
      <c r="J101" s="114">
        <f>'[4]Капитал МС 2019'!J97</f>
        <v>28373342</v>
      </c>
      <c r="K101" s="114">
        <f>'[4]Капитал МС 2019'!K97</f>
        <v>28109060</v>
      </c>
      <c r="L101" s="114">
        <f>'[5]Капитал МС 2019'!B97</f>
        <v>30709</v>
      </c>
      <c r="M101" s="114">
        <f>'[5]Капитал МС 2019'!C97</f>
        <v>10982</v>
      </c>
      <c r="N101" s="114">
        <f>'[5]Капитал МС 2019'!D97</f>
        <v>8750</v>
      </c>
      <c r="O101" s="114">
        <f>'[5]Капитал МС 2019'!E97</f>
        <v>6576</v>
      </c>
      <c r="P101" s="114">
        <f>'[5]Капитал МС 2019'!F97</f>
        <v>4401</v>
      </c>
      <c r="Q101" s="114">
        <f>'[4]Капитал МС 2019'!L97</f>
        <v>802320419</v>
      </c>
      <c r="R101" s="114">
        <f>'[4]Капитал МС 2019'!M97</f>
        <v>189878471</v>
      </c>
      <c r="S101" s="114">
        <f>'[4]Капитал МС 2019'!N97</f>
        <v>196182708</v>
      </c>
      <c r="T101" s="114">
        <f>'[4]Капитал МС 2019'!O97</f>
        <v>207872269</v>
      </c>
      <c r="U101" s="114">
        <f>'[4]Капитал МС 2019'!P97</f>
        <v>208386971</v>
      </c>
      <c r="V101" s="114">
        <f>'[5]Капитал МС 2019'!G97</f>
        <v>17562</v>
      </c>
      <c r="W101" s="114">
        <f>'[5]Капитал МС 2019'!H97</f>
        <v>4211</v>
      </c>
      <c r="X101" s="114">
        <f>'[5]Капитал МС 2019'!I97</f>
        <v>4224</v>
      </c>
      <c r="Y101" s="114">
        <f>'[5]Капитал МС 2019'!J97</f>
        <v>4557</v>
      </c>
      <c r="Z101" s="114">
        <f>'[5]Капитал МС 2019'!K97</f>
        <v>4570</v>
      </c>
      <c r="AA101" s="114">
        <f>'[4]Капитал МС 2019'!Q97</f>
        <v>573838533</v>
      </c>
      <c r="AF101" s="114">
        <f>'[5]Капитал МС 2019'!L97</f>
        <v>879831</v>
      </c>
      <c r="AG101" s="114">
        <f>'[5]Капитал МС 2019'!M97</f>
        <v>209636</v>
      </c>
      <c r="AH101" s="114">
        <f>'[5]Капитал МС 2019'!N97</f>
        <v>201480</v>
      </c>
      <c r="AI101" s="114">
        <f>'[5]Капитал МС 2019'!O97</f>
        <v>234106</v>
      </c>
      <c r="AJ101" s="114">
        <f>'[5]Капитал МС 2019'!P97</f>
        <v>234609</v>
      </c>
      <c r="AP101" s="114">
        <f>'[5]Капитал МС 2019'!Q97</f>
        <v>310262</v>
      </c>
      <c r="AQ101" s="114">
        <f>'[5]Капитал МС 2019'!R97</f>
        <v>109750</v>
      </c>
      <c r="AR101" s="114">
        <f>'[5]Капитал МС 2019'!S97</f>
        <v>42323</v>
      </c>
      <c r="AS101" s="114">
        <f>'[5]Капитал МС 2019'!T97</f>
        <v>79100</v>
      </c>
      <c r="AT101" s="114">
        <f>'[5]Капитал МС 2019'!U97</f>
        <v>79089</v>
      </c>
      <c r="AU101" s="114">
        <f>'[4]Капитал МС 2019'!AA97</f>
        <v>26701962</v>
      </c>
      <c r="BE101" s="114">
        <f>'[4]Капитал МС 2019'!AF97</f>
        <v>349801456</v>
      </c>
      <c r="BF101" s="114">
        <f>'[4]Капитал МС 2019'!AG97</f>
        <v>64403686</v>
      </c>
      <c r="BG101" s="114">
        <f>'[4]Капитал МС 2019'!AH97</f>
        <v>98198555</v>
      </c>
      <c r="BH101" s="114">
        <f>'[4]Капитал МС 2019'!AI97</f>
        <v>93552239</v>
      </c>
      <c r="BI101" s="114">
        <f>'[4]Капитал МС 2019'!AJ97</f>
        <v>93646976</v>
      </c>
      <c r="BJ101" s="114">
        <f>'[5]Капитал МС 2019'!AA97</f>
        <v>539015</v>
      </c>
      <c r="BK101" s="114">
        <f>'[5]Капитал МС 2019'!AB97</f>
        <v>93968</v>
      </c>
      <c r="BL101" s="114">
        <f>'[5]Капитал МС 2019'!AC97</f>
        <v>151884</v>
      </c>
      <c r="BM101" s="114">
        <f>'[5]Капитал МС 2019'!AD97</f>
        <v>146320</v>
      </c>
      <c r="BN101" s="114">
        <f>'[5]Капитал МС 2019'!AE97</f>
        <v>146843</v>
      </c>
      <c r="BO101" s="114">
        <f>'[4]Капитал МС 2019'!AK97</f>
        <v>145372957</v>
      </c>
      <c r="BP101" s="114">
        <f>'[4]Капитал МС 2019'!AL97</f>
        <v>32042144</v>
      </c>
      <c r="BQ101" s="114">
        <f>'[4]Капитал МС 2019'!AM97</f>
        <v>39312853</v>
      </c>
      <c r="BR101" s="114">
        <f>'[4]Капитал МС 2019'!AN97</f>
        <v>36290262</v>
      </c>
      <c r="BS101" s="114">
        <f>'[4]Капитал МС 2019'!AO97</f>
        <v>37727698</v>
      </c>
      <c r="BT101" s="114">
        <f>'[5]Капитал МС 2019'!AF97</f>
        <v>6276</v>
      </c>
      <c r="BU101" s="114">
        <f>'[5]Капитал МС 2019'!AG97</f>
        <v>1333</v>
      </c>
      <c r="BV101" s="114">
        <f>'[5]Капитал МС 2019'!AH97</f>
        <v>1454</v>
      </c>
      <c r="BW101" s="114">
        <f>'[5]Капитал МС 2019'!AI97</f>
        <v>1738</v>
      </c>
      <c r="BX101" s="114">
        <f>'[5]Капитал МС 2019'!AJ97</f>
        <v>1751</v>
      </c>
      <c r="BY101" s="5"/>
      <c r="BZ101" s="5"/>
      <c r="CA101" s="5"/>
      <c r="CB101" s="5"/>
      <c r="CC101" s="5"/>
    </row>
    <row r="102" spans="1:81" x14ac:dyDescent="0.25">
      <c r="A102" s="113"/>
      <c r="B102" s="114">
        <f>'[4]Капитал МС 2019'!B98</f>
        <v>96128640</v>
      </c>
      <c r="Q102" s="114">
        <f>'[4]Капитал МС 2019'!L98</f>
        <v>10514619</v>
      </c>
      <c r="R102" s="114">
        <f>'[4]Капитал МС 2019'!M98</f>
        <v>1908151</v>
      </c>
      <c r="S102" s="114">
        <f>'[4]Капитал МС 2019'!N98</f>
        <v>2736434</v>
      </c>
      <c r="T102" s="114">
        <f>'[4]Капитал МС 2019'!O98</f>
        <v>2863837</v>
      </c>
      <c r="U102" s="114">
        <f>'[4]Капитал МС 2019'!P98</f>
        <v>3006197</v>
      </c>
      <c r="V102" s="114">
        <f>'[5]Капитал МС 2019'!G98</f>
        <v>1463</v>
      </c>
      <c r="W102" s="114">
        <f>'[5]Капитал МС 2019'!H98</f>
        <v>291</v>
      </c>
      <c r="X102" s="114">
        <f>'[5]Капитал МС 2019'!I98</f>
        <v>411</v>
      </c>
      <c r="Y102" s="114">
        <f>'[5]Капитал МС 2019'!J98</f>
        <v>380</v>
      </c>
      <c r="Z102" s="114">
        <f>'[5]Капитал МС 2019'!K98</f>
        <v>381</v>
      </c>
      <c r="AA102" s="114">
        <f>'[4]Капитал МС 2019'!Q98</f>
        <v>85614021</v>
      </c>
      <c r="AF102" s="114">
        <f>'[5]Капитал МС 2019'!L98</f>
        <v>187720</v>
      </c>
      <c r="AG102" s="114">
        <f>'[5]Капитал МС 2019'!M98</f>
        <v>61372</v>
      </c>
      <c r="AH102" s="114">
        <f>'[5]Капитал МС 2019'!N98</f>
        <v>54948</v>
      </c>
      <c r="AI102" s="114">
        <f>'[5]Капитал МС 2019'!O98</f>
        <v>26926</v>
      </c>
      <c r="AJ102" s="114">
        <f>'[5]Капитал МС 2019'!P98</f>
        <v>44474</v>
      </c>
      <c r="AK102" s="114">
        <f>'[4]Капитал МС 2019'!V97</f>
        <v>197335115</v>
      </c>
      <c r="AP102" s="114">
        <f>'[5]Капитал МС 2019'!Q98</f>
        <v>38697</v>
      </c>
      <c r="AQ102" s="114">
        <f>'[5]Капитал МС 2019'!R98</f>
        <v>5396</v>
      </c>
      <c r="AR102" s="114">
        <f>'[5]Капитал МС 2019'!S98</f>
        <v>8555</v>
      </c>
      <c r="AS102" s="114">
        <f>'[5]Капитал МС 2019'!T98</f>
        <v>12376</v>
      </c>
      <c r="AT102" s="114">
        <f>'[5]Капитал МС 2019'!U98</f>
        <v>12370</v>
      </c>
      <c r="AZ102" s="114">
        <f>'[5]Капитал МС 2019'!V97</f>
        <v>30554</v>
      </c>
      <c r="BA102" s="114">
        <f>'[5]Капитал МС 2019'!W97</f>
        <v>5918</v>
      </c>
      <c r="BB102" s="114">
        <f>'[5]Капитал МС 2019'!X97</f>
        <v>7273</v>
      </c>
      <c r="BC102" s="114">
        <f>'[5]Капитал МС 2019'!Y97</f>
        <v>8686</v>
      </c>
      <c r="BD102" s="114">
        <f>'[5]Капитал МС 2019'!Z97</f>
        <v>8677</v>
      </c>
      <c r="BE102" s="114">
        <f>'[4]Капитал МС 2019'!AF98</f>
        <v>80189442</v>
      </c>
      <c r="BF102" s="114">
        <f>'[4]Капитал МС 2019'!AG98</f>
        <v>20607656</v>
      </c>
      <c r="BG102" s="114">
        <f>'[4]Капитал МС 2019'!AH98</f>
        <v>21625517</v>
      </c>
      <c r="BH102" s="114">
        <f>'[4]Капитал МС 2019'!AI98</f>
        <v>20647529</v>
      </c>
      <c r="BI102" s="114">
        <f>'[4]Капитал МС 2019'!AJ98</f>
        <v>17308740</v>
      </c>
      <c r="BJ102" s="114">
        <f>'[5]Капитал МС 2019'!AA98</f>
        <v>149023</v>
      </c>
      <c r="BK102" s="114">
        <f>'[5]Капитал МС 2019'!AB98</f>
        <v>55976</v>
      </c>
      <c r="BL102" s="114">
        <f>'[5]Капитал МС 2019'!AC98</f>
        <v>46393</v>
      </c>
      <c r="BM102" s="114">
        <f>'[5]Капитал МС 2019'!AD98</f>
        <v>14550</v>
      </c>
      <c r="BN102" s="114">
        <f>'[5]Капитал МС 2019'!AE98</f>
        <v>32104</v>
      </c>
      <c r="BY102" s="5"/>
      <c r="BZ102" s="5"/>
      <c r="CA102" s="5"/>
      <c r="CB102" s="5"/>
      <c r="CC102" s="5"/>
    </row>
    <row r="103" spans="1:81" x14ac:dyDescent="0.25">
      <c r="A103" s="113"/>
      <c r="B103" s="114">
        <f>'[4]Капитал МС 2019'!B99</f>
        <v>1731419336</v>
      </c>
      <c r="Q103" s="114">
        <f>'[4]Капитал МС 2019'!L99</f>
        <v>812835038</v>
      </c>
      <c r="R103" s="114">
        <f>'[4]Капитал МС 2019'!M99</f>
        <v>191786622</v>
      </c>
      <c r="S103" s="114">
        <f>'[4]Капитал МС 2019'!N99</f>
        <v>198919142</v>
      </c>
      <c r="T103" s="114">
        <f>'[4]Капитал МС 2019'!O99</f>
        <v>210736106</v>
      </c>
      <c r="U103" s="114">
        <f>'[4]Капитал МС 2019'!P99</f>
        <v>211393168</v>
      </c>
      <c r="AK103" s="114">
        <f>'[4]Капитал МС 2019'!V98</f>
        <v>5424579</v>
      </c>
      <c r="BE103" s="114">
        <f>'[4]Капитал МС 2019'!AF99</f>
        <v>429990898</v>
      </c>
      <c r="BF103" s="114">
        <f>'[4]Капитал МС 2019'!AG99</f>
        <v>85011342</v>
      </c>
      <c r="BG103" s="114">
        <f>'[4]Капитал МС 2019'!AH99</f>
        <v>119824072</v>
      </c>
      <c r="BH103" s="114">
        <f>'[4]Капитал МС 2019'!AI99</f>
        <v>114199768</v>
      </c>
      <c r="BI103" s="114">
        <f>'[4]Капитал МС 2019'!AJ99</f>
        <v>110955716</v>
      </c>
      <c r="BY103" s="5"/>
      <c r="BZ103" s="5"/>
      <c r="CA103" s="5"/>
      <c r="CB103" s="5"/>
      <c r="CC103" s="5"/>
    </row>
    <row r="104" spans="1:81" x14ac:dyDescent="0.25">
      <c r="A104" s="113"/>
      <c r="AA104" s="114">
        <f>AK97+AU97+BE97</f>
        <v>573838533</v>
      </c>
      <c r="AF104" s="114">
        <f>AP97+AZ97+BJ97</f>
        <v>879831</v>
      </c>
      <c r="AK104" s="114">
        <f>'[4]Капитал МС 2019'!V99</f>
        <v>202759694</v>
      </c>
      <c r="BY104" s="5"/>
      <c r="BZ104" s="5"/>
      <c r="CA104" s="5"/>
      <c r="CB104" s="5"/>
      <c r="CC104" s="5"/>
    </row>
    <row r="105" spans="1:81" x14ac:dyDescent="0.25">
      <c r="A105" s="113"/>
      <c r="B105" s="114">
        <f>G99+Q99+AA99+BO99</f>
        <v>1731419336</v>
      </c>
      <c r="P105" s="5" t="s">
        <v>84</v>
      </c>
      <c r="Q105" s="114">
        <f>Q6+Q20+Q74+Q81</f>
        <v>139825193</v>
      </c>
      <c r="R105" s="114">
        <f t="shared" ref="R105:U105" si="0">R6+R20+R74+R81</f>
        <v>30201240</v>
      </c>
      <c r="S105" s="114">
        <f t="shared" si="0"/>
        <v>31838992</v>
      </c>
      <c r="T105" s="114">
        <f t="shared" si="0"/>
        <v>38546885</v>
      </c>
      <c r="U105" s="114">
        <f t="shared" si="0"/>
        <v>39238076</v>
      </c>
      <c r="AA105" s="114">
        <f>AK98+AU98+BE98</f>
        <v>85614021</v>
      </c>
      <c r="AF105" s="114">
        <f>AP98+AZ98+BJ98</f>
        <v>187720</v>
      </c>
      <c r="BY105" s="5"/>
      <c r="BZ105" s="5"/>
      <c r="CA105" s="5"/>
      <c r="CB105" s="5"/>
      <c r="CC105" s="5"/>
    </row>
    <row r="106" spans="1:81" x14ac:dyDescent="0.25">
      <c r="A106" s="113"/>
      <c r="P106" s="5" t="s">
        <v>85</v>
      </c>
      <c r="Q106" s="114">
        <f>Q82+Q75+Q70+Q26+Q25</f>
        <v>10152895</v>
      </c>
      <c r="R106" s="114">
        <f t="shared" ref="R106:U106" si="1">R82+R75+R70+R26+R25</f>
        <v>2746752</v>
      </c>
      <c r="S106" s="114">
        <f t="shared" si="1"/>
        <v>3376775</v>
      </c>
      <c r="T106" s="114">
        <f t="shared" si="1"/>
        <v>2102924</v>
      </c>
      <c r="U106" s="114">
        <f t="shared" si="1"/>
        <v>1926444</v>
      </c>
      <c r="AA106" s="114">
        <f>SUM(AA104:AA105)</f>
        <v>659452554</v>
      </c>
      <c r="BY106" s="5"/>
      <c r="BZ106" s="5"/>
      <c r="CA106" s="5"/>
      <c r="CB106" s="5"/>
      <c r="CC106" s="5"/>
    </row>
    <row r="107" spans="1:81" x14ac:dyDescent="0.25">
      <c r="A107" s="113"/>
      <c r="BY107" s="5"/>
      <c r="BZ107" s="5"/>
      <c r="CA107" s="5"/>
      <c r="CB107" s="5"/>
      <c r="CC107" s="5"/>
    </row>
    <row r="108" spans="1:81" x14ac:dyDescent="0.25">
      <c r="A108" s="113"/>
      <c r="BY108" s="5"/>
      <c r="BZ108" s="5"/>
      <c r="CA108" s="5"/>
      <c r="CB108" s="5"/>
      <c r="CC108" s="5"/>
    </row>
    <row r="109" spans="1:81" x14ac:dyDescent="0.25">
      <c r="A109" s="113"/>
      <c r="BY109" s="5"/>
      <c r="BZ109" s="5"/>
      <c r="CA109" s="5"/>
      <c r="CB109" s="5"/>
      <c r="CC109" s="5"/>
    </row>
    <row r="110" spans="1:81" x14ac:dyDescent="0.25">
      <c r="A110" s="113"/>
      <c r="BY110" s="5"/>
      <c r="BZ110" s="5"/>
      <c r="CA110" s="5"/>
      <c r="CB110" s="5"/>
      <c r="CC110" s="5"/>
    </row>
    <row r="111" spans="1:81" x14ac:dyDescent="0.25">
      <c r="A111" s="113"/>
      <c r="BY111" s="5"/>
      <c r="BZ111" s="5"/>
      <c r="CA111" s="5"/>
      <c r="CB111" s="5"/>
      <c r="CC111" s="5"/>
    </row>
    <row r="112" spans="1:81" x14ac:dyDescent="0.25">
      <c r="A112" s="113"/>
      <c r="BY112" s="5"/>
      <c r="BZ112" s="5"/>
      <c r="CA112" s="5"/>
      <c r="CB112" s="5"/>
      <c r="CC112" s="5"/>
    </row>
    <row r="113" spans="1:81" x14ac:dyDescent="0.25">
      <c r="A113" s="113"/>
      <c r="BY113" s="5"/>
      <c r="BZ113" s="5"/>
      <c r="CA113" s="5"/>
      <c r="CB113" s="5"/>
      <c r="CC113" s="5"/>
    </row>
    <row r="114" spans="1:81" x14ac:dyDescent="0.25">
      <c r="A114" s="113"/>
      <c r="BY114" s="5"/>
      <c r="BZ114" s="5"/>
      <c r="CA114" s="5"/>
      <c r="CB114" s="5"/>
      <c r="CC114" s="5"/>
    </row>
    <row r="115" spans="1:81" x14ac:dyDescent="0.25">
      <c r="A115" s="113"/>
      <c r="BY115" s="5"/>
      <c r="BZ115" s="5"/>
      <c r="CA115" s="5"/>
      <c r="CB115" s="5"/>
      <c r="CC115" s="5"/>
    </row>
    <row r="116" spans="1:81" x14ac:dyDescent="0.25">
      <c r="A116" s="113"/>
      <c r="BY116" s="5"/>
      <c r="BZ116" s="5"/>
      <c r="CA116" s="5"/>
      <c r="CB116" s="5"/>
      <c r="CC116" s="5"/>
    </row>
    <row r="117" spans="1:81" x14ac:dyDescent="0.25">
      <c r="A117" s="113"/>
      <c r="BY117" s="5"/>
      <c r="BZ117" s="5"/>
      <c r="CA117" s="5"/>
      <c r="CB117" s="5"/>
      <c r="CC117" s="5"/>
    </row>
    <row r="118" spans="1:81" x14ac:dyDescent="0.25">
      <c r="A118" s="113"/>
      <c r="BY118" s="5"/>
      <c r="BZ118" s="5"/>
      <c r="CA118" s="5"/>
      <c r="CB118" s="5"/>
      <c r="CC118" s="5"/>
    </row>
  </sheetData>
  <mergeCells count="10">
    <mergeCell ref="AA1:BS1"/>
    <mergeCell ref="A2:A3"/>
    <mergeCell ref="B2:F2"/>
    <mergeCell ref="G2:P2"/>
    <mergeCell ref="Q2:Z2"/>
    <mergeCell ref="AA2:AJ2"/>
    <mergeCell ref="AK2:AT2"/>
    <mergeCell ref="AU2:BD2"/>
    <mergeCell ref="BE2:BN2"/>
    <mergeCell ref="BO2:BX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workbookViewId="0">
      <selection activeCell="F18" sqref="F18"/>
    </sheetView>
  </sheetViews>
  <sheetFormatPr defaultColWidth="9.140625" defaultRowHeight="18.75" x14ac:dyDescent="0.3"/>
  <cols>
    <col min="1" max="1" width="38" style="120" customWidth="1"/>
    <col min="2" max="2" width="12.7109375" style="120" customWidth="1"/>
    <col min="3" max="3" width="19.85546875" style="120" customWidth="1"/>
    <col min="4" max="4" width="12.140625" style="121" bestFit="1" customWidth="1"/>
    <col min="5" max="5" width="14.140625" style="122" customWidth="1"/>
    <col min="6" max="6" width="18" style="123" customWidth="1"/>
    <col min="7" max="7" width="22.85546875" style="122" bestFit="1" customWidth="1"/>
    <col min="8" max="9" width="18.85546875" style="122" bestFit="1" customWidth="1"/>
    <col min="10" max="10" width="20.5703125" style="122" bestFit="1" customWidth="1"/>
    <col min="11" max="11" width="22.5703125" style="122" bestFit="1" customWidth="1"/>
    <col min="12" max="12" width="16.42578125" style="121" bestFit="1" customWidth="1"/>
    <col min="13" max="13" width="15" style="122" bestFit="1" customWidth="1"/>
    <col min="14" max="14" width="18.28515625" style="122" bestFit="1" customWidth="1"/>
    <col min="15" max="16384" width="9.140625" style="122"/>
  </cols>
  <sheetData>
    <row r="1" spans="1:12" x14ac:dyDescent="0.3">
      <c r="H1" s="124"/>
      <c r="I1" s="124"/>
      <c r="J1" s="124"/>
      <c r="K1" s="124"/>
      <c r="L1" s="122"/>
    </row>
    <row r="2" spans="1:12" x14ac:dyDescent="0.3">
      <c r="H2" s="124"/>
      <c r="I2" s="124"/>
      <c r="J2" s="124"/>
      <c r="K2" s="124"/>
      <c r="L2" s="122"/>
    </row>
    <row r="3" spans="1:12" x14ac:dyDescent="0.3">
      <c r="H3" s="124"/>
      <c r="I3" s="124"/>
      <c r="J3" s="124"/>
      <c r="K3" s="124"/>
      <c r="L3" s="122"/>
    </row>
    <row r="4" spans="1:12" x14ac:dyDescent="0.3">
      <c r="A4" s="233" t="s">
        <v>86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122"/>
    </row>
    <row r="5" spans="1:12" x14ac:dyDescent="0.3">
      <c r="A5" s="233"/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122"/>
    </row>
    <row r="6" spans="1:12" x14ac:dyDescent="0.3">
      <c r="A6" s="233"/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122"/>
    </row>
    <row r="7" spans="1:12" x14ac:dyDescent="0.3">
      <c r="A7" s="233"/>
      <c r="B7" s="233"/>
      <c r="C7" s="233"/>
      <c r="D7" s="233"/>
      <c r="E7" s="233"/>
      <c r="F7" s="233"/>
      <c r="G7" s="233"/>
      <c r="H7" s="233"/>
      <c r="I7" s="233"/>
      <c r="J7" s="233"/>
      <c r="K7" s="233"/>
      <c r="L7" s="122"/>
    </row>
    <row r="8" spans="1:12" x14ac:dyDescent="0.3">
      <c r="A8" s="233"/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122"/>
    </row>
    <row r="9" spans="1:12" x14ac:dyDescent="0.3">
      <c r="A9" s="233"/>
      <c r="B9" s="233"/>
      <c r="C9" s="233"/>
      <c r="D9" s="233"/>
      <c r="E9" s="233"/>
      <c r="F9" s="233"/>
      <c r="G9" s="233"/>
      <c r="H9" s="233"/>
      <c r="I9" s="233"/>
      <c r="J9" s="233"/>
      <c r="K9" s="233"/>
      <c r="L9" s="122"/>
    </row>
    <row r="10" spans="1:12" x14ac:dyDescent="0.3">
      <c r="A10" s="234" t="s">
        <v>87</v>
      </c>
      <c r="B10" s="234"/>
      <c r="C10" s="234"/>
      <c r="D10" s="234"/>
      <c r="E10" s="234"/>
      <c r="F10" s="234"/>
      <c r="G10" s="234"/>
      <c r="H10" s="234"/>
      <c r="I10" s="234"/>
      <c r="J10" s="234"/>
      <c r="K10" s="234"/>
      <c r="L10" s="122"/>
    </row>
    <row r="11" spans="1:12" x14ac:dyDescent="0.3">
      <c r="A11" s="235" t="s">
        <v>88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122"/>
    </row>
    <row r="12" spans="1:12" x14ac:dyDescent="0.3">
      <c r="A12" s="125"/>
      <c r="B12" s="125"/>
      <c r="C12" s="125"/>
      <c r="D12" s="126"/>
      <c r="E12" s="126"/>
      <c r="F12" s="127"/>
      <c r="G12" s="126"/>
      <c r="H12" s="126"/>
      <c r="I12" s="126"/>
      <c r="J12" s="126"/>
      <c r="K12" s="126"/>
      <c r="L12" s="122"/>
    </row>
    <row r="14" spans="1:12" ht="19.5" thickBot="1" x14ac:dyDescent="0.35">
      <c r="A14" s="236" t="s">
        <v>89</v>
      </c>
      <c r="B14" s="237"/>
      <c r="C14" s="238"/>
      <c r="D14" s="128" t="s">
        <v>90</v>
      </c>
      <c r="E14" s="241" t="s">
        <v>91</v>
      </c>
      <c r="F14" s="244" t="s">
        <v>92</v>
      </c>
      <c r="G14" s="247" t="s">
        <v>93</v>
      </c>
      <c r="H14" s="248"/>
      <c r="I14" s="248"/>
      <c r="J14" s="248"/>
      <c r="K14" s="249"/>
      <c r="L14" s="122"/>
    </row>
    <row r="15" spans="1:12" ht="19.5" thickBot="1" x14ac:dyDescent="0.35">
      <c r="A15" s="239"/>
      <c r="B15" s="209"/>
      <c r="C15" s="210"/>
      <c r="D15" s="129"/>
      <c r="E15" s="242"/>
      <c r="F15" s="245"/>
      <c r="G15" s="130" t="s">
        <v>94</v>
      </c>
      <c r="H15" s="131" t="s">
        <v>95</v>
      </c>
      <c r="I15" s="132"/>
      <c r="J15" s="132"/>
      <c r="K15" s="133"/>
      <c r="L15" s="122"/>
    </row>
    <row r="16" spans="1:12" ht="38.25" thickBot="1" x14ac:dyDescent="0.35">
      <c r="A16" s="240"/>
      <c r="B16" s="212"/>
      <c r="C16" s="213"/>
      <c r="D16" s="134"/>
      <c r="E16" s="243"/>
      <c r="F16" s="246"/>
      <c r="G16" s="134"/>
      <c r="H16" s="135" t="s">
        <v>96</v>
      </c>
      <c r="I16" s="135" t="s">
        <v>97</v>
      </c>
      <c r="J16" s="135" t="s">
        <v>98</v>
      </c>
      <c r="K16" s="136" t="s">
        <v>99</v>
      </c>
      <c r="L16" s="122"/>
    </row>
    <row r="17" spans="1:14" ht="19.5" thickBot="1" x14ac:dyDescent="0.35">
      <c r="A17" s="229" t="s">
        <v>100</v>
      </c>
      <c r="B17" s="218"/>
      <c r="C17" s="219"/>
      <c r="D17" s="135">
        <v>1</v>
      </c>
      <c r="E17" s="135">
        <v>2</v>
      </c>
      <c r="F17" s="137">
        <v>3</v>
      </c>
      <c r="G17" s="135">
        <v>4</v>
      </c>
      <c r="H17" s="135">
        <v>5</v>
      </c>
      <c r="I17" s="135">
        <v>6</v>
      </c>
      <c r="J17" s="135">
        <v>7</v>
      </c>
      <c r="K17" s="136">
        <v>8</v>
      </c>
    </row>
    <row r="18" spans="1:14" ht="67.5" customHeight="1" thickBot="1" x14ac:dyDescent="0.35">
      <c r="A18" s="214" t="s">
        <v>101</v>
      </c>
      <c r="B18" s="215"/>
      <c r="C18" s="216"/>
      <c r="D18" s="138">
        <v>1</v>
      </c>
      <c r="E18" s="139"/>
      <c r="F18" s="140"/>
      <c r="G18" s="141">
        <f>G19+G20+G22+G23+G25+G30</f>
        <v>1731419336</v>
      </c>
      <c r="H18" s="141">
        <f t="shared" ref="H18:K18" si="0">H19+H20+H22+H23+H25+H30</f>
        <v>406337701</v>
      </c>
      <c r="I18" s="141">
        <f t="shared" si="0"/>
        <v>419824253</v>
      </c>
      <c r="J18" s="141">
        <f t="shared" si="0"/>
        <v>453335622</v>
      </c>
      <c r="K18" s="141">
        <f t="shared" si="0"/>
        <v>451921760</v>
      </c>
      <c r="L18" s="142"/>
      <c r="M18" s="142"/>
      <c r="N18" s="143"/>
    </row>
    <row r="19" spans="1:14" ht="18" customHeight="1" thickBot="1" x14ac:dyDescent="0.35">
      <c r="A19" s="230" t="s">
        <v>102</v>
      </c>
      <c r="B19" s="231"/>
      <c r="C19" s="232"/>
      <c r="D19" s="144">
        <v>2</v>
      </c>
      <c r="E19" s="145" t="s">
        <v>103</v>
      </c>
      <c r="F19" s="146">
        <f>F35</f>
        <v>0.3</v>
      </c>
      <c r="G19" s="141">
        <f t="shared" ref="G19:K19" si="1">G35</f>
        <v>113758787</v>
      </c>
      <c r="H19" s="141">
        <f t="shared" si="1"/>
        <v>28638761</v>
      </c>
      <c r="I19" s="141">
        <f t="shared" si="1"/>
        <v>28637624</v>
      </c>
      <c r="J19" s="141">
        <f t="shared" si="1"/>
        <v>28373342</v>
      </c>
      <c r="K19" s="141">
        <f t="shared" si="1"/>
        <v>28109060</v>
      </c>
      <c r="L19" s="147"/>
    </row>
    <row r="20" spans="1:14" ht="36.75" thickBot="1" x14ac:dyDescent="0.35">
      <c r="A20" s="224" t="s">
        <v>104</v>
      </c>
      <c r="B20" s="224" t="s">
        <v>105</v>
      </c>
      <c r="C20" s="148" t="s">
        <v>106</v>
      </c>
      <c r="D20" s="135">
        <v>3</v>
      </c>
      <c r="E20" s="149" t="s">
        <v>107</v>
      </c>
      <c r="F20" s="146">
        <f t="shared" ref="F20:K32" si="2">F36</f>
        <v>2.88</v>
      </c>
      <c r="G20" s="141">
        <f t="shared" si="2"/>
        <v>202772732</v>
      </c>
      <c r="H20" s="141">
        <f t="shared" si="2"/>
        <v>63572973</v>
      </c>
      <c r="I20" s="141">
        <f t="shared" si="2"/>
        <v>27442765</v>
      </c>
      <c r="J20" s="141">
        <f t="shared" si="2"/>
        <v>55878507</v>
      </c>
      <c r="K20" s="141">
        <f t="shared" si="2"/>
        <v>55878487</v>
      </c>
      <c r="L20" s="142"/>
    </row>
    <row r="21" spans="1:14" ht="21" thickBot="1" x14ac:dyDescent="0.35">
      <c r="A21" s="224"/>
      <c r="B21" s="224"/>
      <c r="C21" s="148">
        <v>20</v>
      </c>
      <c r="D21" s="135">
        <v>4</v>
      </c>
      <c r="E21" s="145" t="s">
        <v>108</v>
      </c>
      <c r="F21" s="146">
        <f t="shared" si="2"/>
        <v>0.3322</v>
      </c>
      <c r="G21" s="141">
        <f t="shared" si="2"/>
        <v>5424579</v>
      </c>
      <c r="H21" s="141">
        <f t="shared" si="2"/>
        <v>470396</v>
      </c>
      <c r="I21" s="141">
        <f t="shared" si="2"/>
        <v>822089</v>
      </c>
      <c r="J21" s="141">
        <f t="shared" si="2"/>
        <v>2066051</v>
      </c>
      <c r="K21" s="141">
        <f t="shared" si="2"/>
        <v>2066043</v>
      </c>
      <c r="L21" s="142"/>
    </row>
    <row r="22" spans="1:14" ht="36.75" thickBot="1" x14ac:dyDescent="0.35">
      <c r="A22" s="224"/>
      <c r="B22" s="224"/>
      <c r="C22" s="148" t="s">
        <v>109</v>
      </c>
      <c r="D22" s="135">
        <v>5</v>
      </c>
      <c r="E22" s="149" t="s">
        <v>110</v>
      </c>
      <c r="F22" s="146">
        <f t="shared" si="2"/>
        <v>0.56000000000000005</v>
      </c>
      <c r="G22" s="141">
        <f t="shared" si="2"/>
        <v>26704474</v>
      </c>
      <c r="H22" s="141">
        <f t="shared" si="2"/>
        <v>5301409</v>
      </c>
      <c r="I22" s="141">
        <f t="shared" si="2"/>
        <v>5687797</v>
      </c>
      <c r="J22" s="141">
        <f t="shared" si="2"/>
        <v>7857637</v>
      </c>
      <c r="K22" s="141">
        <f t="shared" si="2"/>
        <v>7857631</v>
      </c>
    </row>
    <row r="23" spans="1:14" ht="24.75" thickBot="1" x14ac:dyDescent="0.35">
      <c r="A23" s="224"/>
      <c r="B23" s="224"/>
      <c r="C23" s="148" t="s">
        <v>111</v>
      </c>
      <c r="D23" s="135">
        <v>6</v>
      </c>
      <c r="E23" s="149" t="s">
        <v>112</v>
      </c>
      <c r="F23" s="146">
        <f t="shared" si="2"/>
        <v>1.77</v>
      </c>
      <c r="G23" s="141">
        <f t="shared" si="2"/>
        <v>429975348</v>
      </c>
      <c r="H23" s="141">
        <f t="shared" si="2"/>
        <v>84995792</v>
      </c>
      <c r="I23" s="141">
        <f t="shared" si="2"/>
        <v>119824072</v>
      </c>
      <c r="J23" s="141">
        <f t="shared" si="2"/>
        <v>114199768</v>
      </c>
      <c r="K23" s="141">
        <f t="shared" si="2"/>
        <v>110955716</v>
      </c>
    </row>
    <row r="24" spans="1:14" ht="21" thickBot="1" x14ac:dyDescent="0.35">
      <c r="A24" s="225"/>
      <c r="B24" s="225"/>
      <c r="C24" s="150">
        <v>23</v>
      </c>
      <c r="D24" s="151">
        <v>7</v>
      </c>
      <c r="E24" s="145" t="s">
        <v>108</v>
      </c>
      <c r="F24" s="146">
        <f t="shared" si="2"/>
        <v>1.2793000000000001</v>
      </c>
      <c r="G24" s="141">
        <f t="shared" si="2"/>
        <v>80189442</v>
      </c>
      <c r="H24" s="141">
        <f t="shared" si="2"/>
        <v>20607656</v>
      </c>
      <c r="I24" s="141">
        <f t="shared" si="2"/>
        <v>21625517</v>
      </c>
      <c r="J24" s="141">
        <f t="shared" si="2"/>
        <v>20647529</v>
      </c>
      <c r="K24" s="141">
        <f t="shared" si="2"/>
        <v>17308740</v>
      </c>
    </row>
    <row r="25" spans="1:14" ht="22.5" customHeight="1" thickBot="1" x14ac:dyDescent="0.35">
      <c r="A25" s="191" t="s">
        <v>113</v>
      </c>
      <c r="B25" s="196"/>
      <c r="C25" s="196"/>
      <c r="D25" s="152">
        <v>8</v>
      </c>
      <c r="E25" s="153" t="s">
        <v>114</v>
      </c>
      <c r="F25" s="154">
        <f t="shared" si="2"/>
        <v>0.17443</v>
      </c>
      <c r="G25" s="141">
        <f t="shared" si="2"/>
        <v>812835038</v>
      </c>
      <c r="H25" s="141">
        <f t="shared" si="2"/>
        <v>191786622</v>
      </c>
      <c r="I25" s="141">
        <f t="shared" si="2"/>
        <v>198919142</v>
      </c>
      <c r="J25" s="141">
        <f t="shared" si="2"/>
        <v>210736106</v>
      </c>
      <c r="K25" s="141">
        <f t="shared" si="2"/>
        <v>211393168</v>
      </c>
      <c r="L25" s="147"/>
    </row>
    <row r="26" spans="1:14" ht="21" thickBot="1" x14ac:dyDescent="0.35">
      <c r="A26" s="217" t="s">
        <v>115</v>
      </c>
      <c r="B26" s="218"/>
      <c r="C26" s="219"/>
      <c r="D26" s="135">
        <v>9</v>
      </c>
      <c r="E26" s="155" t="s">
        <v>108</v>
      </c>
      <c r="F26" s="156">
        <f t="shared" si="2"/>
        <v>1.2999999999999999E-2</v>
      </c>
      <c r="G26" s="141">
        <f t="shared" si="2"/>
        <v>10514619</v>
      </c>
      <c r="H26" s="141">
        <f t="shared" si="2"/>
        <v>1908151</v>
      </c>
      <c r="I26" s="141">
        <f t="shared" si="2"/>
        <v>2736434</v>
      </c>
      <c r="J26" s="141">
        <f t="shared" si="2"/>
        <v>2863837</v>
      </c>
      <c r="K26" s="141">
        <f t="shared" si="2"/>
        <v>3006197</v>
      </c>
      <c r="L26" s="157"/>
    </row>
    <row r="27" spans="1:14" ht="21.6" customHeight="1" thickBot="1" x14ac:dyDescent="0.35">
      <c r="A27" s="195" t="s">
        <v>116</v>
      </c>
      <c r="B27" s="201"/>
      <c r="C27" s="202"/>
      <c r="D27" s="135">
        <v>10</v>
      </c>
      <c r="E27" s="158" t="s">
        <v>114</v>
      </c>
      <c r="F27" s="156">
        <f t="shared" si="2"/>
        <v>9.1000000000000004E-3</v>
      </c>
      <c r="G27" s="141">
        <f t="shared" si="2"/>
        <v>139825193</v>
      </c>
      <c r="H27" s="141">
        <f t="shared" si="2"/>
        <v>30201240</v>
      </c>
      <c r="I27" s="141">
        <f t="shared" si="2"/>
        <v>31838992</v>
      </c>
      <c r="J27" s="141">
        <f t="shared" si="2"/>
        <v>38546885</v>
      </c>
      <c r="K27" s="141">
        <f t="shared" si="2"/>
        <v>39238076</v>
      </c>
    </row>
    <row r="28" spans="1:14" ht="24.75" customHeight="1" thickBot="1" x14ac:dyDescent="0.35">
      <c r="A28" s="195" t="s">
        <v>117</v>
      </c>
      <c r="B28" s="201"/>
      <c r="C28" s="202"/>
      <c r="D28" s="135">
        <v>11</v>
      </c>
      <c r="E28" s="158" t="s">
        <v>114</v>
      </c>
      <c r="F28" s="156">
        <f t="shared" si="2"/>
        <v>4.0000000000000001E-3</v>
      </c>
      <c r="G28" s="141">
        <f t="shared" si="2"/>
        <v>0</v>
      </c>
      <c r="H28" s="141">
        <f t="shared" si="2"/>
        <v>0</v>
      </c>
      <c r="I28" s="141">
        <f t="shared" si="2"/>
        <v>0</v>
      </c>
      <c r="J28" s="141">
        <f t="shared" si="2"/>
        <v>0</v>
      </c>
      <c r="K28" s="141">
        <f t="shared" si="2"/>
        <v>0</v>
      </c>
    </row>
    <row r="29" spans="1:14" ht="45.75" customHeight="1" thickBot="1" x14ac:dyDescent="0.35">
      <c r="A29" s="195" t="s">
        <v>118</v>
      </c>
      <c r="B29" s="201"/>
      <c r="C29" s="202"/>
      <c r="D29" s="135">
        <v>12</v>
      </c>
      <c r="E29" s="149" t="s">
        <v>114</v>
      </c>
      <c r="F29" s="159">
        <f t="shared" si="2"/>
        <v>2.8999999999999998E-3</v>
      </c>
      <c r="G29" s="141">
        <f t="shared" si="2"/>
        <v>10152895</v>
      </c>
      <c r="H29" s="141">
        <f t="shared" si="2"/>
        <v>2746752</v>
      </c>
      <c r="I29" s="141">
        <f t="shared" si="2"/>
        <v>3376775</v>
      </c>
      <c r="J29" s="141">
        <f t="shared" si="2"/>
        <v>2102924</v>
      </c>
      <c r="K29" s="141">
        <f t="shared" si="2"/>
        <v>1926444</v>
      </c>
    </row>
    <row r="30" spans="1:14" ht="45" customHeight="1" thickBot="1" x14ac:dyDescent="0.35">
      <c r="A30" s="226" t="s">
        <v>119</v>
      </c>
      <c r="B30" s="227"/>
      <c r="C30" s="228"/>
      <c r="D30" s="135">
        <v>13</v>
      </c>
      <c r="E30" s="149" t="s">
        <v>120</v>
      </c>
      <c r="F30" s="146">
        <f t="shared" si="2"/>
        <v>6.2E-2</v>
      </c>
      <c r="G30" s="141">
        <f t="shared" si="2"/>
        <v>145372957</v>
      </c>
      <c r="H30" s="141">
        <f t="shared" si="2"/>
        <v>32042144</v>
      </c>
      <c r="I30" s="141">
        <f t="shared" si="2"/>
        <v>39312853</v>
      </c>
      <c r="J30" s="141">
        <f t="shared" si="2"/>
        <v>36290262</v>
      </c>
      <c r="K30" s="141">
        <f t="shared" si="2"/>
        <v>37727698</v>
      </c>
      <c r="L30" s="142"/>
    </row>
    <row r="31" spans="1:14" ht="45" customHeight="1" thickBot="1" x14ac:dyDescent="0.35">
      <c r="A31" s="195" t="s">
        <v>116</v>
      </c>
      <c r="B31" s="196"/>
      <c r="C31" s="197"/>
      <c r="D31" s="135">
        <v>14</v>
      </c>
      <c r="E31" s="149" t="s">
        <v>120</v>
      </c>
      <c r="F31" s="146">
        <f t="shared" si="2"/>
        <v>6.3099999999999996E-3</v>
      </c>
      <c r="G31" s="141">
        <f>G47</f>
        <v>54101790</v>
      </c>
      <c r="H31" s="141">
        <f t="shared" si="2"/>
        <v>12786800</v>
      </c>
      <c r="I31" s="141">
        <f t="shared" si="2"/>
        <v>17394984</v>
      </c>
      <c r="J31" s="141">
        <f t="shared" si="2"/>
        <v>11960003</v>
      </c>
      <c r="K31" s="141">
        <f t="shared" si="2"/>
        <v>11960003</v>
      </c>
      <c r="L31" s="142"/>
    </row>
    <row r="32" spans="1:14" ht="45" customHeight="1" thickBot="1" x14ac:dyDescent="0.35">
      <c r="A32" s="195" t="s">
        <v>121</v>
      </c>
      <c r="B32" s="203"/>
      <c r="C32" s="204"/>
      <c r="D32" s="135">
        <v>15</v>
      </c>
      <c r="E32" s="149" t="s">
        <v>120</v>
      </c>
      <c r="F32" s="146">
        <f t="shared" si="2"/>
        <v>4.7800000000000002E-4</v>
      </c>
      <c r="G32" s="141">
        <f>G48</f>
        <v>174588</v>
      </c>
      <c r="H32" s="141">
        <f t="shared" si="2"/>
        <v>0</v>
      </c>
      <c r="I32" s="141">
        <f t="shared" si="2"/>
        <v>0</v>
      </c>
      <c r="J32" s="141">
        <f t="shared" si="2"/>
        <v>0</v>
      </c>
      <c r="K32" s="141">
        <f t="shared" si="2"/>
        <v>174588</v>
      </c>
      <c r="L32" s="142"/>
    </row>
    <row r="33" spans="1:12" ht="21" thickBot="1" x14ac:dyDescent="0.35">
      <c r="A33" s="220" t="s">
        <v>122</v>
      </c>
      <c r="B33" s="221"/>
      <c r="C33" s="222"/>
      <c r="D33" s="135">
        <v>16</v>
      </c>
      <c r="E33" s="149" t="s">
        <v>123</v>
      </c>
      <c r="F33" s="160">
        <f>F70</f>
        <v>0</v>
      </c>
      <c r="G33" s="161">
        <f>G70</f>
        <v>0</v>
      </c>
      <c r="H33" s="161">
        <f t="shared" ref="H33:K33" si="3">H70</f>
        <v>0</v>
      </c>
      <c r="I33" s="161">
        <f t="shared" si="3"/>
        <v>0</v>
      </c>
      <c r="J33" s="161">
        <f t="shared" si="3"/>
        <v>0</v>
      </c>
      <c r="K33" s="161">
        <f t="shared" si="3"/>
        <v>0</v>
      </c>
    </row>
    <row r="34" spans="1:12" ht="21" thickBot="1" x14ac:dyDescent="0.35">
      <c r="A34" s="214" t="s">
        <v>124</v>
      </c>
      <c r="B34" s="215"/>
      <c r="C34" s="216"/>
      <c r="D34" s="135">
        <v>17</v>
      </c>
      <c r="E34" s="162"/>
      <c r="F34" s="160"/>
      <c r="G34" s="141">
        <f>G35+G36+G38+G39+G41+G46</f>
        <v>1731419336</v>
      </c>
      <c r="H34" s="141">
        <f t="shared" ref="H34:K34" si="4">H35+H36+H38+H39+H41+H46</f>
        <v>406337701</v>
      </c>
      <c r="I34" s="141">
        <f t="shared" si="4"/>
        <v>419824253</v>
      </c>
      <c r="J34" s="141">
        <f t="shared" si="4"/>
        <v>453335622</v>
      </c>
      <c r="K34" s="141">
        <f t="shared" si="4"/>
        <v>451921760</v>
      </c>
    </row>
    <row r="35" spans="1:12" ht="21" thickBot="1" x14ac:dyDescent="0.35">
      <c r="A35" s="191" t="s">
        <v>125</v>
      </c>
      <c r="B35" s="192"/>
      <c r="C35" s="193"/>
      <c r="D35" s="135">
        <v>18</v>
      </c>
      <c r="E35" s="149" t="s">
        <v>103</v>
      </c>
      <c r="F35" s="160">
        <v>0.3</v>
      </c>
      <c r="G35" s="141">
        <f>'[4]Капит МС 2019 Финансы и объемы'!G99</f>
        <v>113758787</v>
      </c>
      <c r="H35" s="141">
        <f>'[4]Капит МС 2019 Финансы и объемы'!H99</f>
        <v>28638761</v>
      </c>
      <c r="I35" s="141">
        <f>'[4]Капит МС 2019 Финансы и объемы'!I99</f>
        <v>28637624</v>
      </c>
      <c r="J35" s="141">
        <f>'[4]Капит МС 2019 Финансы и объемы'!J99</f>
        <v>28373342</v>
      </c>
      <c r="K35" s="141">
        <f>'[4]Капит МС 2019 Финансы и объемы'!K99</f>
        <v>28109060</v>
      </c>
    </row>
    <row r="36" spans="1:12" ht="36.75" thickBot="1" x14ac:dyDescent="0.35">
      <c r="A36" s="223" t="s">
        <v>104</v>
      </c>
      <c r="B36" s="223" t="s">
        <v>105</v>
      </c>
      <c r="C36" s="163"/>
      <c r="D36" s="135">
        <v>19</v>
      </c>
      <c r="E36" s="149" t="s">
        <v>107</v>
      </c>
      <c r="F36" s="160">
        <v>2.88</v>
      </c>
      <c r="G36" s="141">
        <f>'[4]Капит МС 2019 Финансы и объемы'!AK99</f>
        <v>202772732</v>
      </c>
      <c r="H36" s="141">
        <f>'[4]Капит МС 2019 Финансы и объемы'!AL99</f>
        <v>63572973</v>
      </c>
      <c r="I36" s="141">
        <f>'[4]Капит МС 2019 Финансы и объемы'!AM99</f>
        <v>27442765</v>
      </c>
      <c r="J36" s="141">
        <f>'[4]Капит МС 2019 Финансы и объемы'!AN99</f>
        <v>55878507</v>
      </c>
      <c r="K36" s="141">
        <f>'[4]Капит МС 2019 Финансы и объемы'!AO99</f>
        <v>55878487</v>
      </c>
    </row>
    <row r="37" spans="1:12" ht="21" thickBot="1" x14ac:dyDescent="0.35">
      <c r="A37" s="224"/>
      <c r="B37" s="224"/>
      <c r="C37" s="163"/>
      <c r="D37" s="135">
        <v>20</v>
      </c>
      <c r="E37" s="145" t="s">
        <v>108</v>
      </c>
      <c r="F37" s="160">
        <f>'[4]услуги 2019 г'!D17</f>
        <v>0.3322</v>
      </c>
      <c r="G37" s="141">
        <f>'[4]Капит МС 2019 Финансы и объемы'!AK98</f>
        <v>5424579</v>
      </c>
      <c r="H37" s="141">
        <f>'[4]Капит МС 2019 Финансы и объемы'!AL98</f>
        <v>470396</v>
      </c>
      <c r="I37" s="141">
        <f>'[4]Капит МС 2019 Финансы и объемы'!AM98</f>
        <v>822089</v>
      </c>
      <c r="J37" s="141">
        <f>'[4]Капит МС 2019 Финансы и объемы'!AN98</f>
        <v>2066051</v>
      </c>
      <c r="K37" s="141">
        <f>'[4]Капит МС 2019 Финансы и объемы'!AO98</f>
        <v>2066043</v>
      </c>
      <c r="L37" s="142"/>
    </row>
    <row r="38" spans="1:12" ht="36.75" thickBot="1" x14ac:dyDescent="0.35">
      <c r="A38" s="224"/>
      <c r="B38" s="224"/>
      <c r="C38" s="163"/>
      <c r="D38" s="135">
        <v>21</v>
      </c>
      <c r="E38" s="149" t="s">
        <v>110</v>
      </c>
      <c r="F38" s="160">
        <v>0.56000000000000005</v>
      </c>
      <c r="G38" s="141">
        <f>'[4]Капит МС 2019 Финансы и объемы'!AU99</f>
        <v>26704474</v>
      </c>
      <c r="H38" s="141">
        <f>'[4]Капит МС 2019 Финансы и объемы'!AV99</f>
        <v>5301409</v>
      </c>
      <c r="I38" s="141">
        <f>'[4]Капит МС 2019 Финансы и объемы'!AW99</f>
        <v>5687797</v>
      </c>
      <c r="J38" s="141">
        <f>'[4]Капит МС 2019 Финансы и объемы'!AX99</f>
        <v>7857637</v>
      </c>
      <c r="K38" s="141">
        <f>'[4]Капит МС 2019 Финансы и объемы'!AY99</f>
        <v>7857631</v>
      </c>
      <c r="L38" s="142"/>
    </row>
    <row r="39" spans="1:12" ht="24.75" thickBot="1" x14ac:dyDescent="0.35">
      <c r="A39" s="224"/>
      <c r="B39" s="224"/>
      <c r="C39" s="163"/>
      <c r="D39" s="135">
        <v>22</v>
      </c>
      <c r="E39" s="149" t="s">
        <v>112</v>
      </c>
      <c r="F39" s="160">
        <v>1.77</v>
      </c>
      <c r="G39" s="141">
        <f>'[4]Капит МС 2019 Финансы и объемы'!BE99</f>
        <v>429975348</v>
      </c>
      <c r="H39" s="141">
        <f>'[4]Капит МС 2019 Финансы и объемы'!BF99</f>
        <v>84995792</v>
      </c>
      <c r="I39" s="141">
        <f>'[4]Капит МС 2019 Финансы и объемы'!BG99</f>
        <v>119824072</v>
      </c>
      <c r="J39" s="141">
        <f>'[4]Капит МС 2019 Финансы и объемы'!BH99</f>
        <v>114199768</v>
      </c>
      <c r="K39" s="141">
        <f>'[4]Капит МС 2019 Финансы и объемы'!BI99</f>
        <v>110955716</v>
      </c>
      <c r="L39" s="142"/>
    </row>
    <row r="40" spans="1:12" ht="21" thickBot="1" x14ac:dyDescent="0.35">
      <c r="A40" s="225"/>
      <c r="B40" s="225"/>
      <c r="C40" s="164"/>
      <c r="D40" s="144">
        <v>23</v>
      </c>
      <c r="E40" s="145" t="s">
        <v>108</v>
      </c>
      <c r="F40" s="160">
        <f>'[4]услуги 2019 г'!F17</f>
        <v>1.2793000000000001</v>
      </c>
      <c r="G40" s="141">
        <f>'[4]Капит МС 2019 Финансы и объемы'!BE98</f>
        <v>80189442</v>
      </c>
      <c r="H40" s="141">
        <f>'[4]Капит МС 2019 Финансы и объемы'!BF98</f>
        <v>20607656</v>
      </c>
      <c r="I40" s="141">
        <f>'[4]Капит МС 2019 Финансы и объемы'!BG98</f>
        <v>21625517</v>
      </c>
      <c r="J40" s="141">
        <f>'[4]Капит МС 2019 Финансы и объемы'!BH98</f>
        <v>20647529</v>
      </c>
      <c r="K40" s="141">
        <f>'[4]Капит МС 2019 Финансы и объемы'!BI98</f>
        <v>17308740</v>
      </c>
      <c r="L40" s="142"/>
    </row>
    <row r="41" spans="1:12" ht="24.75" thickBot="1" x14ac:dyDescent="0.35">
      <c r="A41" s="191" t="s">
        <v>126</v>
      </c>
      <c r="B41" s="192"/>
      <c r="C41" s="193"/>
      <c r="D41" s="134">
        <v>24</v>
      </c>
      <c r="E41" s="149" t="s">
        <v>114</v>
      </c>
      <c r="F41" s="160">
        <v>0.17443</v>
      </c>
      <c r="G41" s="141">
        <f>'[4]Капит МС 2019 Финансы и объемы'!Q99</f>
        <v>812835038</v>
      </c>
      <c r="H41" s="141">
        <f>'[4]Капит МС 2019 Финансы и объемы'!R99</f>
        <v>191786622</v>
      </c>
      <c r="I41" s="141">
        <f>'[4]Капит МС 2019 Финансы и объемы'!S99</f>
        <v>198919142</v>
      </c>
      <c r="J41" s="141">
        <f>'[4]Капит МС 2019 Финансы и объемы'!T99</f>
        <v>210736106</v>
      </c>
      <c r="K41" s="141">
        <f>'[4]Капит МС 2019 Финансы и объемы'!U99</f>
        <v>211393168</v>
      </c>
      <c r="L41" s="142"/>
    </row>
    <row r="42" spans="1:12" ht="21" thickBot="1" x14ac:dyDescent="0.35">
      <c r="A42" s="217" t="s">
        <v>115</v>
      </c>
      <c r="B42" s="218"/>
      <c r="C42" s="219"/>
      <c r="D42" s="135">
        <v>25</v>
      </c>
      <c r="E42" s="145" t="s">
        <v>108</v>
      </c>
      <c r="F42" s="160">
        <f>'[4]услуги 2019 г'!B17</f>
        <v>1.2999999999999999E-2</v>
      </c>
      <c r="G42" s="141">
        <f>'[4]Капит МС 2019 Финансы и объемы'!Q98</f>
        <v>10514619</v>
      </c>
      <c r="H42" s="141">
        <f>'[4]Капит МС 2019 Финансы и объемы'!R98</f>
        <v>1908151</v>
      </c>
      <c r="I42" s="141">
        <f>'[4]Капит МС 2019 Финансы и объемы'!S98</f>
        <v>2736434</v>
      </c>
      <c r="J42" s="141">
        <f>'[4]Капит МС 2019 Финансы и объемы'!T98</f>
        <v>2863837</v>
      </c>
      <c r="K42" s="141">
        <f>'[4]Капит МС 2019 Финансы и объемы'!U98</f>
        <v>3006197</v>
      </c>
      <c r="L42" s="142"/>
    </row>
    <row r="43" spans="1:12" ht="24.75" thickBot="1" x14ac:dyDescent="0.35">
      <c r="A43" s="195" t="s">
        <v>116</v>
      </c>
      <c r="B43" s="201"/>
      <c r="C43" s="202"/>
      <c r="D43" s="135">
        <v>26</v>
      </c>
      <c r="E43" s="149" t="s">
        <v>114</v>
      </c>
      <c r="F43" s="160">
        <v>9.1000000000000004E-3</v>
      </c>
      <c r="G43" s="165">
        <f>'[4]Капит МС 2019 Финансы и объемы'!Q81+'[4]Капит МС 2019 Финансы и объемы'!Q74+'[4]Капит МС 2019 Финансы и объемы'!Q20+'[4]Капит МС 2019 Финансы и объемы'!Q6</f>
        <v>139825193</v>
      </c>
      <c r="H43" s="165">
        <f>'[4]Капит МС 2019 Финансы и объемы'!R81+'[4]Капит МС 2019 Финансы и объемы'!R74+'[4]Капит МС 2019 Финансы и объемы'!R20+'[4]Капит МС 2019 Финансы и объемы'!R6</f>
        <v>30201240</v>
      </c>
      <c r="I43" s="165">
        <f>'[4]Капит МС 2019 Финансы и объемы'!S81+'[4]Капит МС 2019 Финансы и объемы'!S74+'[4]Капит МС 2019 Финансы и объемы'!S20+'[4]Капит МС 2019 Финансы и объемы'!S6</f>
        <v>31838992</v>
      </c>
      <c r="J43" s="165">
        <f>'[4]Капит МС 2019 Финансы и объемы'!T81+'[4]Капит МС 2019 Финансы и объемы'!T74+'[4]Капит МС 2019 Финансы и объемы'!T20+'[4]Капит МС 2019 Финансы и объемы'!T6</f>
        <v>38546885</v>
      </c>
      <c r="K43" s="165">
        <f>'[4]Капит МС 2019 Финансы и объемы'!U81+'[4]Капит МС 2019 Финансы и объемы'!U74+'[4]Капит МС 2019 Финансы и объемы'!U20+'[4]Капит МС 2019 Финансы и объемы'!U6</f>
        <v>39238076</v>
      </c>
      <c r="L43" s="142"/>
    </row>
    <row r="44" spans="1:12" ht="24.75" thickBot="1" x14ac:dyDescent="0.35">
      <c r="A44" s="195" t="s">
        <v>117</v>
      </c>
      <c r="B44" s="201"/>
      <c r="C44" s="202"/>
      <c r="D44" s="135">
        <v>27</v>
      </c>
      <c r="E44" s="149" t="s">
        <v>114</v>
      </c>
      <c r="F44" s="166">
        <v>4.0000000000000001E-3</v>
      </c>
      <c r="G44" s="167"/>
      <c r="H44" s="168"/>
      <c r="I44" s="168"/>
      <c r="J44" s="168"/>
      <c r="K44" s="169"/>
      <c r="L44" s="142"/>
    </row>
    <row r="45" spans="1:12" ht="24.75" thickBot="1" x14ac:dyDescent="0.35">
      <c r="A45" s="195" t="s">
        <v>118</v>
      </c>
      <c r="B45" s="201"/>
      <c r="C45" s="202"/>
      <c r="D45" s="135">
        <v>28</v>
      </c>
      <c r="E45" s="149" t="s">
        <v>114</v>
      </c>
      <c r="F45" s="160">
        <v>2.8999999999999998E-3</v>
      </c>
      <c r="G45" s="170">
        <f>'[4]Капитал МС 2019'!B82+'[4]Капитал МС 2019'!B75+'[4]Капитал МС 2019'!B70+'[4]Капитал МС 2019'!B26+'[4]Капитал МС 2019'!B25</f>
        <v>10152895</v>
      </c>
      <c r="H45" s="170">
        <f>'[4]Капитал МС 2019'!C82+'[4]Капитал МС 2019'!C75+'[4]Капитал МС 2019'!C70+'[4]Капитал МС 2019'!C26+'[4]Капитал МС 2019'!C25</f>
        <v>2746752</v>
      </c>
      <c r="I45" s="171">
        <f>'[4]Капитал МС 2019'!D82+'[4]Капитал МС 2019'!D75+'[4]Капитал МС 2019'!D70+'[4]Капитал МС 2019'!D26+'[4]Капитал МС 2019'!D25</f>
        <v>3376775</v>
      </c>
      <c r="J45" s="170">
        <f>'[4]Капитал МС 2019'!E82+'[4]Капитал МС 2019'!E75+'[4]Капитал МС 2019'!E70+'[4]Капитал МС 2019'!E26+'[4]Капитал МС 2019'!E25</f>
        <v>2102924</v>
      </c>
      <c r="K45" s="170">
        <f>'[4]Капитал МС 2019'!F82+'[4]Капитал МС 2019'!F75+'[4]Капитал МС 2019'!F70+'[4]Капитал МС 2019'!F26+'[4]Капитал МС 2019'!F25</f>
        <v>1926444</v>
      </c>
      <c r="L45" s="142"/>
    </row>
    <row r="46" spans="1:12" ht="21" thickBot="1" x14ac:dyDescent="0.35">
      <c r="A46" s="191" t="s">
        <v>127</v>
      </c>
      <c r="B46" s="192"/>
      <c r="C46" s="193"/>
      <c r="D46" s="135">
        <v>29</v>
      </c>
      <c r="E46" s="149" t="s">
        <v>120</v>
      </c>
      <c r="F46" s="160">
        <v>6.2E-2</v>
      </c>
      <c r="G46" s="170">
        <f>'[4]Капитал МС 2019'!AK99</f>
        <v>145372957</v>
      </c>
      <c r="H46" s="170">
        <f>'[4]Капитал МС 2019'!AL99</f>
        <v>32042144</v>
      </c>
      <c r="I46" s="170">
        <f>'[4]Капитал МС 2019'!AM99</f>
        <v>39312853</v>
      </c>
      <c r="J46" s="170">
        <f>'[4]Капитал МС 2019'!AN99</f>
        <v>36290262</v>
      </c>
      <c r="K46" s="170">
        <f>'[4]Капитал МС 2019'!AO99</f>
        <v>37727698</v>
      </c>
    </row>
    <row r="47" spans="1:12" ht="21" thickBot="1" x14ac:dyDescent="0.35">
      <c r="A47" s="195" t="s">
        <v>116</v>
      </c>
      <c r="B47" s="196"/>
      <c r="C47" s="197"/>
      <c r="D47" s="135">
        <v>30</v>
      </c>
      <c r="E47" s="149" t="s">
        <v>120</v>
      </c>
      <c r="F47" s="160">
        <v>6.3099999999999996E-3</v>
      </c>
      <c r="G47" s="170">
        <f>'[4]Капитал МС 2019'!AK20</f>
        <v>54101790</v>
      </c>
      <c r="H47" s="170">
        <f>'[4]Капитал МС 2019'!AL20</f>
        <v>12786800</v>
      </c>
      <c r="I47" s="170">
        <f>'[4]Капитал МС 2019'!AM20</f>
        <v>17394984</v>
      </c>
      <c r="J47" s="170">
        <f>'[4]Капитал МС 2019'!AN20</f>
        <v>11960003</v>
      </c>
      <c r="K47" s="170">
        <f>'[4]Капитал МС 2019'!AO20</f>
        <v>11960003</v>
      </c>
    </row>
    <row r="48" spans="1:12" ht="21" thickBot="1" x14ac:dyDescent="0.35">
      <c r="A48" s="195" t="s">
        <v>121</v>
      </c>
      <c r="B48" s="203"/>
      <c r="C48" s="204"/>
      <c r="D48" s="135">
        <v>31</v>
      </c>
      <c r="E48" s="149" t="s">
        <v>128</v>
      </c>
      <c r="F48" s="160">
        <v>4.7800000000000002E-4</v>
      </c>
      <c r="G48" s="170">
        <f>'[4]Капит МС 2019 Финансы и объемы'!B71</f>
        <v>174588</v>
      </c>
      <c r="H48" s="172">
        <f>'[4]Капит МС 2019 Финансы и объемы'!C71</f>
        <v>0</v>
      </c>
      <c r="I48" s="170">
        <f>'[4]Капит МС 2019 Финансы и объемы'!D71</f>
        <v>0</v>
      </c>
      <c r="J48" s="170">
        <f>'[4]Капит МС 2019 Финансы и объемы'!E71</f>
        <v>0</v>
      </c>
      <c r="K48" s="170">
        <f>'[4]Капит МС 2019 Финансы и объемы'!F71</f>
        <v>174588</v>
      </c>
    </row>
    <row r="49" spans="1:12" ht="21" thickBot="1" x14ac:dyDescent="0.35">
      <c r="A49" s="214" t="s">
        <v>129</v>
      </c>
      <c r="B49" s="215"/>
      <c r="C49" s="216"/>
      <c r="D49" s="135">
        <v>32</v>
      </c>
      <c r="E49" s="162"/>
      <c r="F49" s="160"/>
      <c r="G49" s="173"/>
      <c r="H49" s="173"/>
      <c r="I49" s="173"/>
      <c r="J49" s="173"/>
      <c r="K49" s="173"/>
    </row>
    <row r="50" spans="1:12" ht="21" thickBot="1" x14ac:dyDescent="0.35">
      <c r="A50" s="191" t="s">
        <v>125</v>
      </c>
      <c r="B50" s="192"/>
      <c r="C50" s="193"/>
      <c r="D50" s="135">
        <v>33</v>
      </c>
      <c r="E50" s="149" t="s">
        <v>103</v>
      </c>
      <c r="F50" s="160"/>
      <c r="G50" s="173"/>
      <c r="H50" s="173"/>
      <c r="I50" s="173"/>
      <c r="J50" s="173"/>
      <c r="K50" s="173"/>
    </row>
    <row r="51" spans="1:12" ht="36.75" thickBot="1" x14ac:dyDescent="0.35">
      <c r="A51" s="205" t="s">
        <v>130</v>
      </c>
      <c r="B51" s="206"/>
      <c r="C51" s="207"/>
      <c r="D51" s="135">
        <v>34</v>
      </c>
      <c r="E51" s="149" t="s">
        <v>107</v>
      </c>
      <c r="F51" s="160"/>
      <c r="G51" s="161"/>
      <c r="H51" s="161"/>
      <c r="I51" s="161"/>
      <c r="J51" s="161"/>
      <c r="K51" s="161"/>
      <c r="L51" s="122"/>
    </row>
    <row r="52" spans="1:12" ht="36.75" thickBot="1" x14ac:dyDescent="0.35">
      <c r="A52" s="208"/>
      <c r="B52" s="209"/>
      <c r="C52" s="210"/>
      <c r="D52" s="135">
        <v>35</v>
      </c>
      <c r="E52" s="149" t="s">
        <v>110</v>
      </c>
      <c r="F52" s="160"/>
      <c r="G52" s="161"/>
      <c r="H52" s="161"/>
      <c r="I52" s="161"/>
      <c r="J52" s="161"/>
      <c r="K52" s="161"/>
      <c r="L52" s="122"/>
    </row>
    <row r="53" spans="1:12" ht="24.75" thickBot="1" x14ac:dyDescent="0.35">
      <c r="A53" s="211"/>
      <c r="B53" s="212"/>
      <c r="C53" s="213"/>
      <c r="D53" s="135">
        <v>36</v>
      </c>
      <c r="E53" s="149" t="s">
        <v>112</v>
      </c>
      <c r="F53" s="160"/>
      <c r="G53" s="161"/>
      <c r="H53" s="161"/>
      <c r="I53" s="161"/>
      <c r="J53" s="161"/>
      <c r="K53" s="161"/>
      <c r="L53" s="122"/>
    </row>
    <row r="54" spans="1:12" ht="24.75" thickBot="1" x14ac:dyDescent="0.35">
      <c r="A54" s="191" t="s">
        <v>126</v>
      </c>
      <c r="B54" s="192"/>
      <c r="C54" s="193"/>
      <c r="D54" s="135">
        <v>37</v>
      </c>
      <c r="E54" s="149" t="s">
        <v>114</v>
      </c>
      <c r="F54" s="160"/>
      <c r="G54" s="161"/>
      <c r="H54" s="161"/>
      <c r="I54" s="161"/>
      <c r="J54" s="161"/>
      <c r="K54" s="161"/>
      <c r="L54" s="122"/>
    </row>
    <row r="55" spans="1:12" ht="24.75" thickBot="1" x14ac:dyDescent="0.35">
      <c r="A55" s="174" t="s">
        <v>117</v>
      </c>
      <c r="B55" s="175"/>
      <c r="C55" s="176"/>
      <c r="D55" s="135">
        <v>38</v>
      </c>
      <c r="E55" s="149" t="s">
        <v>114</v>
      </c>
      <c r="F55" s="160"/>
      <c r="G55" s="161"/>
      <c r="H55" s="161"/>
      <c r="I55" s="161"/>
      <c r="J55" s="161"/>
      <c r="K55" s="161"/>
      <c r="L55" s="122"/>
    </row>
    <row r="56" spans="1:12" ht="24.75" thickBot="1" x14ac:dyDescent="0.35">
      <c r="A56" s="195" t="s">
        <v>118</v>
      </c>
      <c r="B56" s="201"/>
      <c r="C56" s="202"/>
      <c r="D56" s="135">
        <v>39</v>
      </c>
      <c r="E56" s="149" t="s">
        <v>114</v>
      </c>
      <c r="F56" s="160"/>
      <c r="G56" s="161"/>
      <c r="H56" s="161"/>
      <c r="I56" s="161"/>
      <c r="J56" s="161"/>
      <c r="K56" s="161"/>
      <c r="L56" s="122"/>
    </row>
    <row r="57" spans="1:12" ht="21" thickBot="1" x14ac:dyDescent="0.35">
      <c r="A57" s="191" t="s">
        <v>131</v>
      </c>
      <c r="B57" s="192"/>
      <c r="C57" s="193"/>
      <c r="D57" s="135">
        <v>40</v>
      </c>
      <c r="E57" s="149" t="s">
        <v>120</v>
      </c>
      <c r="F57" s="160"/>
      <c r="G57" s="161"/>
      <c r="H57" s="161"/>
      <c r="I57" s="161"/>
      <c r="J57" s="161"/>
      <c r="K57" s="161"/>
      <c r="L57" s="122"/>
    </row>
    <row r="58" spans="1:12" ht="21" thickBot="1" x14ac:dyDescent="0.35">
      <c r="A58" s="191" t="s">
        <v>132</v>
      </c>
      <c r="B58" s="192"/>
      <c r="C58" s="193"/>
      <c r="D58" s="135">
        <v>41</v>
      </c>
      <c r="E58" s="162"/>
      <c r="F58" s="160"/>
      <c r="G58" s="161"/>
      <c r="H58" s="161"/>
      <c r="I58" s="161"/>
      <c r="J58" s="161"/>
      <c r="K58" s="161"/>
      <c r="L58" s="122"/>
    </row>
    <row r="59" spans="1:12" ht="21" thickBot="1" x14ac:dyDescent="0.35">
      <c r="A59" s="191" t="s">
        <v>125</v>
      </c>
      <c r="B59" s="192"/>
      <c r="C59" s="193"/>
      <c r="D59" s="135">
        <v>42</v>
      </c>
      <c r="E59" s="149" t="s">
        <v>103</v>
      </c>
      <c r="F59" s="160"/>
      <c r="G59" s="161"/>
      <c r="H59" s="161"/>
      <c r="I59" s="161"/>
      <c r="J59" s="161"/>
      <c r="K59" s="161"/>
      <c r="L59" s="122"/>
    </row>
    <row r="60" spans="1:12" ht="36.75" thickBot="1" x14ac:dyDescent="0.35">
      <c r="A60" s="205" t="s">
        <v>130</v>
      </c>
      <c r="B60" s="206"/>
      <c r="C60" s="207"/>
      <c r="D60" s="135">
        <v>43</v>
      </c>
      <c r="E60" s="149" t="s">
        <v>107</v>
      </c>
      <c r="F60" s="160"/>
      <c r="G60" s="161"/>
      <c r="H60" s="161"/>
      <c r="I60" s="161"/>
      <c r="J60" s="161"/>
      <c r="K60" s="161"/>
      <c r="L60" s="122"/>
    </row>
    <row r="61" spans="1:12" ht="36.75" thickBot="1" x14ac:dyDescent="0.35">
      <c r="A61" s="208"/>
      <c r="B61" s="209"/>
      <c r="C61" s="210"/>
      <c r="D61" s="135">
        <v>44</v>
      </c>
      <c r="E61" s="149" t="s">
        <v>110</v>
      </c>
      <c r="F61" s="160"/>
      <c r="G61" s="161"/>
      <c r="H61" s="161"/>
      <c r="I61" s="161"/>
      <c r="J61" s="161"/>
      <c r="K61" s="161"/>
      <c r="L61" s="122"/>
    </row>
    <row r="62" spans="1:12" ht="24.75" thickBot="1" x14ac:dyDescent="0.35">
      <c r="A62" s="211"/>
      <c r="B62" s="212"/>
      <c r="C62" s="213"/>
      <c r="D62" s="135">
        <v>45</v>
      </c>
      <c r="E62" s="149" t="s">
        <v>112</v>
      </c>
      <c r="F62" s="160"/>
      <c r="G62" s="161"/>
      <c r="H62" s="161"/>
      <c r="I62" s="161"/>
      <c r="J62" s="161"/>
      <c r="K62" s="161"/>
      <c r="L62" s="122"/>
    </row>
    <row r="63" spans="1:12" ht="24.75" thickBot="1" x14ac:dyDescent="0.35">
      <c r="A63" s="191" t="s">
        <v>126</v>
      </c>
      <c r="B63" s="192"/>
      <c r="C63" s="193"/>
      <c r="D63" s="135">
        <v>46</v>
      </c>
      <c r="E63" s="149" t="s">
        <v>114</v>
      </c>
      <c r="F63" s="160"/>
      <c r="G63" s="161"/>
      <c r="H63" s="161"/>
      <c r="I63" s="161"/>
      <c r="J63" s="161"/>
      <c r="K63" s="161"/>
      <c r="L63" s="122"/>
    </row>
    <row r="64" spans="1:12" ht="21" thickBot="1" x14ac:dyDescent="0.35">
      <c r="A64" s="195" t="s">
        <v>116</v>
      </c>
      <c r="B64" s="196"/>
      <c r="C64" s="197"/>
      <c r="D64" s="135">
        <v>47</v>
      </c>
      <c r="E64" s="149" t="s">
        <v>123</v>
      </c>
      <c r="F64" s="160"/>
      <c r="G64" s="161"/>
      <c r="H64" s="161"/>
      <c r="I64" s="161"/>
      <c r="J64" s="161"/>
      <c r="K64" s="161"/>
      <c r="L64" s="122"/>
    </row>
    <row r="65" spans="1:12" ht="24.75" thickBot="1" x14ac:dyDescent="0.35">
      <c r="A65" s="198" t="s">
        <v>117</v>
      </c>
      <c r="B65" s="199"/>
      <c r="C65" s="200"/>
      <c r="D65" s="135">
        <v>48</v>
      </c>
      <c r="E65" s="149" t="s">
        <v>114</v>
      </c>
      <c r="F65" s="160"/>
      <c r="G65" s="161"/>
      <c r="H65" s="161"/>
      <c r="I65" s="161"/>
      <c r="J65" s="161"/>
      <c r="K65" s="161"/>
      <c r="L65" s="122"/>
    </row>
    <row r="66" spans="1:12" ht="24.75" thickBot="1" x14ac:dyDescent="0.35">
      <c r="A66" s="195" t="s">
        <v>118</v>
      </c>
      <c r="B66" s="201"/>
      <c r="C66" s="202"/>
      <c r="D66" s="135">
        <v>49</v>
      </c>
      <c r="E66" s="149" t="s">
        <v>114</v>
      </c>
      <c r="F66" s="160"/>
      <c r="G66" s="161"/>
      <c r="H66" s="161"/>
      <c r="I66" s="161"/>
      <c r="J66" s="161"/>
      <c r="K66" s="161"/>
      <c r="L66" s="122"/>
    </row>
    <row r="67" spans="1:12" ht="21" thickBot="1" x14ac:dyDescent="0.35">
      <c r="A67" s="191" t="s">
        <v>131</v>
      </c>
      <c r="B67" s="192"/>
      <c r="C67" s="193"/>
      <c r="D67" s="135">
        <v>50</v>
      </c>
      <c r="E67" s="149" t="s">
        <v>120</v>
      </c>
      <c r="F67" s="160"/>
      <c r="G67" s="161"/>
      <c r="H67" s="161"/>
      <c r="I67" s="161"/>
      <c r="J67" s="161"/>
      <c r="K67" s="161"/>
      <c r="L67" s="122"/>
    </row>
    <row r="68" spans="1:12" ht="21" thickBot="1" x14ac:dyDescent="0.35">
      <c r="A68" s="195" t="s">
        <v>116</v>
      </c>
      <c r="B68" s="196"/>
      <c r="C68" s="197"/>
      <c r="D68" s="135">
        <v>51</v>
      </c>
      <c r="E68" s="149" t="s">
        <v>120</v>
      </c>
      <c r="F68" s="160"/>
      <c r="G68" s="161"/>
      <c r="H68" s="161"/>
      <c r="I68" s="161"/>
      <c r="J68" s="161"/>
      <c r="K68" s="161"/>
      <c r="L68" s="122"/>
    </row>
    <row r="69" spans="1:12" ht="21" thickBot="1" x14ac:dyDescent="0.35">
      <c r="A69" s="195" t="s">
        <v>121</v>
      </c>
      <c r="B69" s="203"/>
      <c r="C69" s="204"/>
      <c r="D69" s="135">
        <v>52</v>
      </c>
      <c r="E69" s="149" t="s">
        <v>120</v>
      </c>
      <c r="F69" s="160"/>
      <c r="G69" s="161"/>
      <c r="H69" s="161"/>
      <c r="I69" s="161"/>
      <c r="J69" s="161"/>
      <c r="K69" s="161"/>
      <c r="L69" s="122"/>
    </row>
    <row r="70" spans="1:12" ht="21" thickBot="1" x14ac:dyDescent="0.35">
      <c r="A70" s="191" t="s">
        <v>133</v>
      </c>
      <c r="B70" s="192"/>
      <c r="C70" s="193"/>
      <c r="D70" s="135">
        <v>53</v>
      </c>
      <c r="E70" s="149" t="s">
        <v>123</v>
      </c>
      <c r="F70" s="160"/>
      <c r="G70" s="161"/>
      <c r="H70" s="161"/>
      <c r="I70" s="161"/>
      <c r="J70" s="161"/>
      <c r="K70" s="161"/>
      <c r="L70" s="122"/>
    </row>
    <row r="71" spans="1:12" x14ac:dyDescent="0.3">
      <c r="A71" s="194" t="s">
        <v>134</v>
      </c>
      <c r="B71" s="194"/>
      <c r="C71" s="194"/>
      <c r="D71" s="194"/>
      <c r="E71" s="194"/>
      <c r="F71" s="194"/>
      <c r="G71" s="194"/>
      <c r="H71" s="194"/>
      <c r="I71" s="194"/>
      <c r="J71" s="194"/>
      <c r="K71" s="194"/>
      <c r="L71" s="122"/>
    </row>
    <row r="72" spans="1:12" x14ac:dyDescent="0.3">
      <c r="A72" s="177"/>
      <c r="B72" s="177"/>
      <c r="C72" s="177"/>
      <c r="D72" s="177"/>
      <c r="E72" s="177"/>
      <c r="F72" s="178"/>
      <c r="G72" s="177"/>
      <c r="H72" s="177"/>
      <c r="I72" s="177"/>
      <c r="J72" s="177"/>
      <c r="K72" s="177"/>
      <c r="L72" s="122"/>
    </row>
    <row r="73" spans="1:12" x14ac:dyDescent="0.3">
      <c r="A73" s="177"/>
      <c r="B73" s="177"/>
      <c r="C73" s="177"/>
      <c r="D73" s="177"/>
      <c r="E73" s="177"/>
      <c r="F73" s="178"/>
      <c r="G73" s="177"/>
      <c r="H73" s="177"/>
      <c r="I73" s="177"/>
      <c r="J73" s="177"/>
      <c r="K73" s="177"/>
      <c r="L73" s="122"/>
    </row>
    <row r="74" spans="1:12" x14ac:dyDescent="0.3">
      <c r="A74" s="177"/>
      <c r="B74" s="177"/>
      <c r="C74" s="177"/>
      <c r="D74" s="177"/>
      <c r="E74" s="177"/>
      <c r="F74" s="178"/>
      <c r="G74" s="177"/>
      <c r="H74" s="177"/>
      <c r="I74" s="177"/>
      <c r="J74" s="177"/>
      <c r="K74" s="177"/>
      <c r="L74" s="122"/>
    </row>
    <row r="75" spans="1:12" x14ac:dyDescent="0.3">
      <c r="D75" s="179"/>
      <c r="E75" s="179"/>
      <c r="F75" s="180"/>
      <c r="G75" s="179"/>
      <c r="H75" s="179"/>
      <c r="I75" s="179"/>
      <c r="J75" s="179"/>
      <c r="K75" s="179"/>
      <c r="L75" s="122"/>
    </row>
    <row r="76" spans="1:12" x14ac:dyDescent="0.3">
      <c r="D76" s="179"/>
      <c r="E76" s="179"/>
      <c r="F76" s="180"/>
      <c r="G76" s="179"/>
      <c r="H76" s="179"/>
      <c r="I76" s="179"/>
      <c r="J76" s="179"/>
      <c r="K76" s="179"/>
      <c r="L76" s="122"/>
    </row>
  </sheetData>
  <mergeCells count="51">
    <mergeCell ref="A4:K9"/>
    <mergeCell ref="A10:K10"/>
    <mergeCell ref="A11:K11"/>
    <mergeCell ref="A14:C16"/>
    <mergeCell ref="E14:E16"/>
    <mergeCell ref="F14:F16"/>
    <mergeCell ref="G14:K14"/>
    <mergeCell ref="A31:C31"/>
    <mergeCell ref="A17:C17"/>
    <mergeCell ref="A18:C18"/>
    <mergeCell ref="A19:C19"/>
    <mergeCell ref="A20:A24"/>
    <mergeCell ref="B20:B24"/>
    <mergeCell ref="A25:C25"/>
    <mergeCell ref="A26:C26"/>
    <mergeCell ref="A27:C27"/>
    <mergeCell ref="A28:C28"/>
    <mergeCell ref="A29:C29"/>
    <mergeCell ref="A30:C30"/>
    <mergeCell ref="A46:C46"/>
    <mergeCell ref="A32:C32"/>
    <mergeCell ref="A33:C33"/>
    <mergeCell ref="A34:C34"/>
    <mergeCell ref="A35:C35"/>
    <mergeCell ref="A36:A40"/>
    <mergeCell ref="B36:B40"/>
    <mergeCell ref="A41:C41"/>
    <mergeCell ref="A42:C42"/>
    <mergeCell ref="A43:C43"/>
    <mergeCell ref="A44:C44"/>
    <mergeCell ref="A45:C45"/>
    <mergeCell ref="A63:C63"/>
    <mergeCell ref="A47:C47"/>
    <mergeCell ref="A48:C48"/>
    <mergeCell ref="A49:C49"/>
    <mergeCell ref="A50:C50"/>
    <mergeCell ref="A51:C53"/>
    <mergeCell ref="A54:C54"/>
    <mergeCell ref="A56:C56"/>
    <mergeCell ref="A57:C57"/>
    <mergeCell ref="A58:C58"/>
    <mergeCell ref="A59:C59"/>
    <mergeCell ref="A60:C62"/>
    <mergeCell ref="A70:C70"/>
    <mergeCell ref="A71:K71"/>
    <mergeCell ref="A64:C64"/>
    <mergeCell ref="A65:C65"/>
    <mergeCell ref="A66:C66"/>
    <mergeCell ref="A67:C67"/>
    <mergeCell ref="A68:C68"/>
    <mergeCell ref="A69:C69"/>
  </mergeCells>
  <hyperlinks>
    <hyperlink ref="A33" location="P702" display="P70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Капитал МС 2019 фин и объем</vt:lpstr>
      <vt:lpstr>Капитал 2019 фин и об с 01.04</vt:lpstr>
      <vt:lpstr>капитал с 01.07.2019</vt:lpstr>
      <vt:lpstr>Приложение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2019-07-24T00:39:59Z</dcterms:modified>
</cp:coreProperties>
</file>